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00\00000RASA APP\"/>
    </mc:Choice>
  </mc:AlternateContent>
  <xr:revisionPtr revIDLastSave="0" documentId="13_ncr:1_{DBFB86BD-4851-461B-BA04-B93AC949A4D4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Index" sheetId="14" r:id="rId1"/>
    <sheet name="1 Tools to mesure air quality" sheetId="4" r:id="rId2"/>
    <sheet name=" 2  Evaluation Accessibiliy" sheetId="7" r:id="rId3"/>
    <sheet name="3 Data Accessibility" sheetId="8" r:id="rId4"/>
    <sheet name="4 Analysis " sheetId="13" r:id="rId5"/>
    <sheet name="5 Graphic" sheetId="9" r:id="rId6"/>
    <sheet name="6 Descriptive statistics" sheetId="12" r:id="rId7"/>
    <sheet name="7 Most frequent accessibility " sheetId="10" r:id="rId8"/>
  </sheets>
  <definedNames>
    <definedName name="_Hlk523630561" localSheetId="0">Index!$A$2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0" l="1"/>
  <c r="E6" i="10"/>
  <c r="E7" i="10"/>
  <c r="E8" i="10"/>
  <c r="E9" i="10"/>
  <c r="E5" i="10"/>
  <c r="E11" i="10" s="1"/>
  <c r="D11" i="10"/>
  <c r="E13" i="13"/>
  <c r="E14" i="13"/>
  <c r="E6" i="13"/>
  <c r="E7" i="13"/>
  <c r="E8" i="13"/>
  <c r="E9" i="13"/>
  <c r="E10" i="13"/>
  <c r="E11" i="13"/>
  <c r="E12" i="13"/>
  <c r="E5" i="13"/>
  <c r="D15" i="13"/>
  <c r="E15" i="13" l="1"/>
  <c r="D14" i="8" l="1"/>
  <c r="J14" i="8"/>
  <c r="I14" i="8"/>
  <c r="H14" i="8"/>
  <c r="G14" i="8"/>
  <c r="F14" i="8"/>
  <c r="E14" i="8"/>
  <c r="F14" i="7"/>
  <c r="G14" i="7"/>
  <c r="H14" i="7"/>
  <c r="I14" i="7"/>
  <c r="J14" i="7"/>
  <c r="K14" i="7"/>
</calcChain>
</file>

<file path=xl/sharedStrings.xml><?xml version="1.0" encoding="utf-8"?>
<sst xmlns="http://schemas.openxmlformats.org/spreadsheetml/2006/main" count="196" uniqueCount="100">
  <si>
    <t>Air Quality Index BreezoMeter</t>
  </si>
  <si>
    <t>Logo</t>
  </si>
  <si>
    <t>2.02.00</t>
  </si>
  <si>
    <t>BreezoMeter</t>
  </si>
  <si>
    <t>4.2.1-19</t>
  </si>
  <si>
    <t>AirVisual</t>
  </si>
  <si>
    <t>Air Quality: Monitor AQI</t>
  </si>
  <si>
    <t>Plume Air Report</t>
  </si>
  <si>
    <t>Mind IT Systems</t>
  </si>
  <si>
    <t>Plume Labs</t>
  </si>
  <si>
    <t>FFZ srl</t>
  </si>
  <si>
    <t>Air Quality Meter - PM10 &amp; AQI</t>
  </si>
  <si>
    <t>2.0.1</t>
  </si>
  <si>
    <t>Gaia Consulting</t>
  </si>
  <si>
    <t>Air Pollution</t>
  </si>
  <si>
    <t>1.0.0</t>
  </si>
  <si>
    <t>Technical Library</t>
  </si>
  <si>
    <t>Clean Air Cast</t>
  </si>
  <si>
    <t>1.0.23</t>
  </si>
  <si>
    <t>Aitch3</t>
  </si>
  <si>
    <t>Air Pollution Check</t>
  </si>
  <si>
    <t>evolution technologies</t>
  </si>
  <si>
    <t xml:space="preserve">Id </t>
  </si>
  <si>
    <t xml:space="preserve">Tool </t>
  </si>
  <si>
    <t>Assessment</t>
  </si>
  <si>
    <t>Updated</t>
  </si>
  <si>
    <t>Current version</t>
  </si>
  <si>
    <t>Offered by</t>
  </si>
  <si>
    <t>July 11, 2018</t>
  </si>
  <si>
    <t>June 1, 2018</t>
  </si>
  <si>
    <t>June 18, 2016</t>
  </si>
  <si>
    <t>July 26, 2018</t>
  </si>
  <si>
    <t>July 9, 2018</t>
  </si>
  <si>
    <t>February 28, 2018</t>
  </si>
  <si>
    <t>January 9, 2018</t>
  </si>
  <si>
    <t>March 6, 2018</t>
  </si>
  <si>
    <t>June 23, 2017</t>
  </si>
  <si>
    <t>June 28, 2017</t>
  </si>
  <si>
    <t>It varies according to the device.</t>
  </si>
  <si>
    <t>4.0.3 and later</t>
  </si>
  <si>
    <t>4.1 and later</t>
  </si>
  <si>
    <t>Air! World Air Quality</t>
  </si>
  <si>
    <t>Air quality</t>
  </si>
  <si>
    <t>Android Requires</t>
  </si>
  <si>
    <t>inside</t>
  </si>
  <si>
    <t>4.4 and later</t>
  </si>
  <si>
    <t>5.0 and later</t>
  </si>
  <si>
    <t>4.0 and later</t>
  </si>
  <si>
    <t>Touch target</t>
  </si>
  <si>
    <t>Text contrast</t>
  </si>
  <si>
    <t># Elements</t>
  </si>
  <si>
    <t>Item label</t>
  </si>
  <si>
    <t>Item descriptions</t>
  </si>
  <si>
    <t>Clickable items</t>
  </si>
  <si>
    <t>Image contrast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</si>
  <si>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</si>
  <si>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</si>
  <si>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</si>
  <si>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</si>
  <si>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</si>
  <si>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</si>
  <si>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</si>
  <si>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</si>
  <si>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</si>
  <si>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</si>
  <si>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</si>
  <si>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Values</t>
  </si>
  <si>
    <t>Features</t>
  </si>
  <si>
    <t>%</t>
  </si>
  <si>
    <t>Curtosis</t>
  </si>
  <si>
    <t>Mean</t>
  </si>
  <si>
    <t>Typical error</t>
  </si>
  <si>
    <t>Median</t>
  </si>
  <si>
    <t>Mode</t>
  </si>
  <si>
    <t>Standard deviation</t>
  </si>
  <si>
    <t>Sample variance</t>
  </si>
  <si>
    <t>Asymmetry coefficient</t>
  </si>
  <si>
    <t>Rank</t>
  </si>
  <si>
    <t>Minimum</t>
  </si>
  <si>
    <t>Maximum</t>
  </si>
  <si>
    <t>Sum</t>
  </si>
  <si>
    <t>Account</t>
  </si>
  <si>
    <t>Confidence level (95.0%)</t>
  </si>
  <si>
    <t>Failure</t>
  </si>
  <si>
    <t>Accessibility Evaluation in Mobile Applications for Air Quality</t>
  </si>
  <si>
    <t>Table 1. Tools to measure the air quality by Google Play Store</t>
  </si>
  <si>
    <t>Table 2. Evaluation with Accessibility Scanner</t>
  </si>
  <si>
    <t>Evaluation with Accessibility Scanner</t>
  </si>
  <si>
    <t>1 Tools to mesure air quality</t>
  </si>
  <si>
    <t>3 Data Accessibility</t>
  </si>
  <si>
    <t xml:space="preserve"> 2 Evaluation Accessibiliy</t>
  </si>
  <si>
    <t xml:space="preserve">4 Analysis </t>
  </si>
  <si>
    <t>5 Graphic</t>
  </si>
  <si>
    <t>6 Descriptive statistics</t>
  </si>
  <si>
    <t xml:space="preserve">7 Most frequent accessibility </t>
  </si>
  <si>
    <t>Index</t>
  </si>
  <si>
    <t xml:space="preserve">Fig. 5. Analysis with Accessibility Scanner </t>
  </si>
  <si>
    <t xml:space="preserve">Analysis with Accessibility Scanner </t>
  </si>
  <si>
    <t xml:space="preserve"> Descriptive statistics</t>
  </si>
  <si>
    <t>Fig. 6. Most frequent accessibility failures in mobile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</si>
</sst>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7"/>
      <color rgb="FF000000"/>
      <name val="Times"/>
    </font>
    <font>
      <sz val="7"/>
      <color rgb="FF000000"/>
      <name val="Times"/>
    </font>
    <font>
      <b/>
      <sz val="8"/>
      <color theme="1"/>
      <name val="Times"/>
    </font>
    <font>
      <u/>
      <sz val="11"/>
      <color theme="10"/>
      <name val="Calibri"/>
      <family val="2"/>
      <scheme val="minor"/>
    </font>
    <font>
      <b/>
      <sz val="8"/>
      <color rgb="FF000000"/>
      <name val="Times"/>
    </font>
    <font>
      <sz val="8"/>
      <color rgb="FF000000"/>
      <name val="Times"/>
    </font>
    <font>
      <sz val="9"/>
      <color theme="1"/>
      <name val="Times"/>
    </font>
    <font>
      <sz val="9"/>
      <color rgb="FF000000"/>
      <name val="Times"/>
    </font>
    <font>
      <i/>
      <sz val="9"/>
      <color theme="1"/>
      <name val="Times"/>
    </font>
    <font>
      <b/>
      <sz val="9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2"/>
      <color rgb="FF00B0F0"/>
      <name val="Times New Roman"/>
      <family val="1"/>
    </font>
    <font>
      <b/>
      <sz val="16"/>
      <color rgb="FF00B0F0"/>
      <name val="Times New Roman"/>
      <family val="1"/>
    </font>
    <font>
      <b/>
      <u/>
      <sz val="18"/>
      <color theme="10"/>
      <name val="Calibri"/>
      <family val="2"/>
      <scheme val="minor"/>
    </font>
    <font>
      <sz val="16"/>
      <color rgb="FF00B0F0"/>
      <name val="Times New Roman"/>
      <family val="1"/>
    </font>
    <font>
      <sz val="20"/>
      <color rgb="FF00B0F0"/>
      <name val="Times New Roman"/>
      <family val="1"/>
    </font>
    <font>
      <b/>
      <sz val="16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64" fontId="7" fillId="0" borderId="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2" xfId="0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4" fillId="0" borderId="0" xfId="1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'3 Data Accessibility'!$F$3</c:f>
              <c:strCache>
                <c:ptCount val="1"/>
                <c:pt idx="0">
                  <c:v>Text contrast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Accessibility'!$F$4:$F$13</c:f>
              <c:numCache>
                <c:formatCode>General</c:formatCode>
                <c:ptCount val="10"/>
                <c:pt idx="0">
                  <c:v>2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39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A-442E-A7D9-81ABC75A96AA}"/>
            </c:ext>
          </c:extLst>
        </c:ser>
        <c:ser>
          <c:idx val="2"/>
          <c:order val="1"/>
          <c:tx>
            <c:strRef>
              <c:f>'3 Data Accessibility'!$G$3</c:f>
              <c:strCache>
                <c:ptCount val="1"/>
                <c:pt idx="0">
                  <c:v>Item label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Accessibility'!$G$4:$G$13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A-442E-A7D9-81ABC75A96AA}"/>
            </c:ext>
          </c:extLst>
        </c:ser>
        <c:ser>
          <c:idx val="3"/>
          <c:order val="2"/>
          <c:tx>
            <c:strRef>
              <c:f>'3 Data Accessibility'!$H$3</c:f>
              <c:strCache>
                <c:ptCount val="1"/>
                <c:pt idx="0">
                  <c:v>Item descriptions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Accessibility'!$H$4:$H$13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A-442E-A7D9-81ABC75A96AA}"/>
            </c:ext>
          </c:extLst>
        </c:ser>
        <c:ser>
          <c:idx val="4"/>
          <c:order val="3"/>
          <c:tx>
            <c:strRef>
              <c:f>'3 Data Accessibility'!$I$3</c:f>
              <c:strCache>
                <c:ptCount val="1"/>
                <c:pt idx="0">
                  <c:v>Clickable items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Accessibility'!$I$4:$I$13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A-442E-A7D9-81ABC75A96AA}"/>
            </c:ext>
          </c:extLst>
        </c:ser>
        <c:ser>
          <c:idx val="5"/>
          <c:order val="4"/>
          <c:tx>
            <c:strRef>
              <c:f>'3 Data Accessibility'!$J$3</c:f>
              <c:strCache>
                <c:ptCount val="1"/>
                <c:pt idx="0">
                  <c:v>Image contrast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Accessibility'!$J$4:$J$13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AA-442E-A7D9-81ABC75A96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6785720"/>
        <c:axId val="420297672"/>
      </c:lineChart>
      <c:catAx>
        <c:axId val="62678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C"/>
          </a:p>
        </c:txPr>
        <c:crossAx val="420297672"/>
        <c:crosses val="autoZero"/>
        <c:auto val="1"/>
        <c:lblAlgn val="ctr"/>
        <c:lblOffset val="100"/>
        <c:noMultiLvlLbl val="0"/>
      </c:catAx>
      <c:valAx>
        <c:axId val="42029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C"/>
          </a:p>
        </c:txPr>
        <c:crossAx val="626785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C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'3 Data Accessibility'!$F$3</c:f>
              <c:strCache>
                <c:ptCount val="1"/>
                <c:pt idx="0">
                  <c:v>Text contrast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Accessibility'!$F$4:$F$13</c:f>
              <c:numCache>
                <c:formatCode>General</c:formatCode>
                <c:ptCount val="10"/>
                <c:pt idx="0">
                  <c:v>2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39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5-4B7C-BEE5-49491653FEAE}"/>
            </c:ext>
          </c:extLst>
        </c:ser>
        <c:ser>
          <c:idx val="2"/>
          <c:order val="1"/>
          <c:tx>
            <c:strRef>
              <c:f>'3 Data Accessibility'!$G$3</c:f>
              <c:strCache>
                <c:ptCount val="1"/>
                <c:pt idx="0">
                  <c:v>Item label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Accessibility'!$G$4:$G$13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5-4B7C-BEE5-49491653FEAE}"/>
            </c:ext>
          </c:extLst>
        </c:ser>
        <c:ser>
          <c:idx val="3"/>
          <c:order val="2"/>
          <c:tx>
            <c:strRef>
              <c:f>'3 Data Accessibility'!$H$3</c:f>
              <c:strCache>
                <c:ptCount val="1"/>
                <c:pt idx="0">
                  <c:v>Item descriptions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Accessibility'!$H$4:$H$13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5-4B7C-BEE5-49491653FEAE}"/>
            </c:ext>
          </c:extLst>
        </c:ser>
        <c:ser>
          <c:idx val="4"/>
          <c:order val="3"/>
          <c:tx>
            <c:strRef>
              <c:f>'3 Data Accessibility'!$I$3</c:f>
              <c:strCache>
                <c:ptCount val="1"/>
                <c:pt idx="0">
                  <c:v>Clickable items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Accessibility'!$I$4:$I$13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5-4B7C-BEE5-49491653FEAE}"/>
            </c:ext>
          </c:extLst>
        </c:ser>
        <c:ser>
          <c:idx val="5"/>
          <c:order val="4"/>
          <c:tx>
            <c:strRef>
              <c:f>'3 Data Accessibility'!$J$3</c:f>
              <c:strCache>
                <c:ptCount val="1"/>
                <c:pt idx="0">
                  <c:v>Image contrast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'3 Data Accessibility'!$B$4:$B$13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'3 Data Accessibility'!$J$4:$J$13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5-4B7C-BEE5-49491653FE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6785720"/>
        <c:axId val="420297672"/>
      </c:lineChart>
      <c:catAx>
        <c:axId val="62678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C"/>
          </a:p>
        </c:txPr>
        <c:crossAx val="420297672"/>
        <c:crosses val="autoZero"/>
        <c:auto val="1"/>
        <c:lblAlgn val="ctr"/>
        <c:lblOffset val="100"/>
        <c:noMultiLvlLbl val="0"/>
      </c:catAx>
      <c:valAx>
        <c:axId val="42029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C"/>
          </a:p>
        </c:txPr>
        <c:crossAx val="626785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C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Most frequent accessibility '!$D$4</c:f>
              <c:strCache>
                <c:ptCount val="1"/>
                <c:pt idx="0">
                  <c:v>Failure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"/>
                    <a:ea typeface="+mn-ea"/>
                    <a:cs typeface="Times New Roman" panose="02020603050405020304" pitchFamily="18" charset="0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 Most frequent accessibility '!$C$5:$C$10</c:f>
              <c:strCache>
                <c:ptCount val="6"/>
                <c:pt idx="0">
                  <c:v>Text contrast</c:v>
                </c:pt>
                <c:pt idx="1">
                  <c:v>Touch target</c:v>
                </c:pt>
                <c:pt idx="2">
                  <c:v>Item label</c:v>
                </c:pt>
                <c:pt idx="3">
                  <c:v>Item descriptions</c:v>
                </c:pt>
                <c:pt idx="4">
                  <c:v>Image contrast</c:v>
                </c:pt>
                <c:pt idx="5">
                  <c:v>Clickable items</c:v>
                </c:pt>
              </c:strCache>
            </c:strRef>
          </c:cat>
          <c:val>
            <c:numRef>
              <c:f>'7 Most frequent accessibility '!$D$5:$D$10</c:f>
              <c:numCache>
                <c:formatCode>General</c:formatCode>
                <c:ptCount val="6"/>
                <c:pt idx="0">
                  <c:v>91</c:v>
                </c:pt>
                <c:pt idx="1">
                  <c:v>87</c:v>
                </c:pt>
                <c:pt idx="2">
                  <c:v>20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4-47FB-8BFC-AC47AC5E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130168"/>
        <c:axId val="638135088"/>
      </c:barChart>
      <c:catAx>
        <c:axId val="63813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"/>
                <a:ea typeface="+mn-ea"/>
                <a:cs typeface="+mn-cs"/>
              </a:defRPr>
            </a:pPr>
            <a:endParaRPr lang="es-EC"/>
          </a:p>
        </c:txPr>
        <c:crossAx val="638135088"/>
        <c:crosses val="autoZero"/>
        <c:auto val="1"/>
        <c:lblAlgn val="ctr"/>
        <c:lblOffset val="100"/>
        <c:noMultiLvlLbl val="0"/>
      </c:catAx>
      <c:valAx>
        <c:axId val="63813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"/>
                <a:ea typeface="+mn-ea"/>
                <a:cs typeface="+mn-cs"/>
              </a:defRPr>
            </a:pPr>
            <a:endParaRPr lang="es-EC"/>
          </a:p>
        </c:txPr>
        <c:crossAx val="63813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2.png"/><Relationship Id="rId7" Type="http://schemas.openxmlformats.org/officeDocument/2006/relationships/image" Target="../media/image15.png"/><Relationship Id="rId12" Type="http://schemas.openxmlformats.org/officeDocument/2006/relationships/chart" Target="../charts/chart1.xml"/><Relationship Id="rId2" Type="http://schemas.openxmlformats.org/officeDocument/2006/relationships/image" Target="../media/image7.png"/><Relationship Id="rId1" Type="http://schemas.openxmlformats.org/officeDocument/2006/relationships/image" Target="../media/image3.jpeg"/><Relationship Id="rId6" Type="http://schemas.openxmlformats.org/officeDocument/2006/relationships/image" Target="../media/image5.png"/><Relationship Id="rId11" Type="http://schemas.openxmlformats.org/officeDocument/2006/relationships/image" Target="../media/image19.png"/><Relationship Id="rId5" Type="http://schemas.openxmlformats.org/officeDocument/2006/relationships/image" Target="../media/image14.png"/><Relationship Id="rId10" Type="http://schemas.openxmlformats.org/officeDocument/2006/relationships/image" Target="../media/image18.png"/><Relationship Id="rId4" Type="http://schemas.openxmlformats.org/officeDocument/2006/relationships/image" Target="../media/image13.jpeg"/><Relationship Id="rId9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123824</xdr:rowOff>
    </xdr:from>
    <xdr:to>
      <xdr:col>6</xdr:col>
      <xdr:colOff>219075</xdr:colOff>
      <xdr:row>19</xdr:row>
      <xdr:rowOff>85725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66007E43-911F-4BBC-A467-591101B512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504824"/>
          <a:ext cx="3990975" cy="386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28575</xdr:rowOff>
    </xdr:from>
    <xdr:to>
      <xdr:col>3</xdr:col>
      <xdr:colOff>600075</xdr:colOff>
      <xdr:row>6</xdr:row>
      <xdr:rowOff>457200</xdr:rowOff>
    </xdr:to>
    <xdr:pic>
      <xdr:nvPicPr>
        <xdr:cNvPr id="2" name="Imagen 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990725"/>
          <a:ext cx="400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200025</xdr:colOff>
      <xdr:row>4</xdr:row>
      <xdr:rowOff>38101</xdr:rowOff>
    </xdr:from>
    <xdr:to>
      <xdr:col>3</xdr:col>
      <xdr:colOff>666750</xdr:colOff>
      <xdr:row>4</xdr:row>
      <xdr:rowOff>388145</xdr:rowOff>
    </xdr:to>
    <xdr:pic>
      <xdr:nvPicPr>
        <xdr:cNvPr id="3" name="Imagen 5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90601"/>
          <a:ext cx="466725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4" name="Rectángulo 3" descr="Carte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5" name="Rectángulo 4" descr="Cartel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6" name="Rectángulo 5" descr="Carte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3</xdr:col>
      <xdr:colOff>171450</xdr:colOff>
      <xdr:row>9</xdr:row>
      <xdr:rowOff>57150</xdr:rowOff>
    </xdr:from>
    <xdr:to>
      <xdr:col>3</xdr:col>
      <xdr:colOff>581025</xdr:colOff>
      <xdr:row>9</xdr:row>
      <xdr:rowOff>438479</xdr:rowOff>
    </xdr:to>
    <xdr:pic>
      <xdr:nvPicPr>
        <xdr:cNvPr id="7" name="Imagen 4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533775"/>
          <a:ext cx="409575" cy="381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133351</xdr:colOff>
      <xdr:row>8</xdr:row>
      <xdr:rowOff>28576</xdr:rowOff>
    </xdr:from>
    <xdr:to>
      <xdr:col>3</xdr:col>
      <xdr:colOff>593493</xdr:colOff>
      <xdr:row>8</xdr:row>
      <xdr:rowOff>485775</xdr:rowOff>
    </xdr:to>
    <xdr:pic>
      <xdr:nvPicPr>
        <xdr:cNvPr id="8" name="Imagen 4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3000376"/>
          <a:ext cx="460142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228599</xdr:colOff>
      <xdr:row>5</xdr:row>
      <xdr:rowOff>76200</xdr:rowOff>
    </xdr:from>
    <xdr:to>
      <xdr:col>3</xdr:col>
      <xdr:colOff>571500</xdr:colOff>
      <xdr:row>5</xdr:row>
      <xdr:rowOff>407671</xdr:rowOff>
    </xdr:to>
    <xdr:pic>
      <xdr:nvPicPr>
        <xdr:cNvPr id="9" name="Imagen 4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599" y="1533525"/>
          <a:ext cx="342901" cy="33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219074</xdr:colOff>
      <xdr:row>7</xdr:row>
      <xdr:rowOff>66674</xdr:rowOff>
    </xdr:from>
    <xdr:to>
      <xdr:col>3</xdr:col>
      <xdr:colOff>676275</xdr:colOff>
      <xdr:row>7</xdr:row>
      <xdr:rowOff>478391</xdr:rowOff>
    </xdr:to>
    <xdr:pic>
      <xdr:nvPicPr>
        <xdr:cNvPr id="10" name="Imagen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4" y="2533649"/>
          <a:ext cx="457201" cy="411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11</xdr:row>
      <xdr:rowOff>9526</xdr:rowOff>
    </xdr:from>
    <xdr:to>
      <xdr:col>3</xdr:col>
      <xdr:colOff>653656</xdr:colOff>
      <xdr:row>11</xdr:row>
      <xdr:rowOff>438150</xdr:rowOff>
    </xdr:to>
    <xdr:pic>
      <xdr:nvPicPr>
        <xdr:cNvPr id="11" name="Imagen 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495801"/>
          <a:ext cx="501256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200026</xdr:colOff>
      <xdr:row>3</xdr:row>
      <xdr:rowOff>28575</xdr:rowOff>
    </xdr:from>
    <xdr:to>
      <xdr:col>3</xdr:col>
      <xdr:colOff>600076</xdr:colOff>
      <xdr:row>3</xdr:row>
      <xdr:rowOff>368300</xdr:rowOff>
    </xdr:to>
    <xdr:pic>
      <xdr:nvPicPr>
        <xdr:cNvPr id="12" name="Imagen 4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476250"/>
          <a:ext cx="400050" cy="33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171451</xdr:colOff>
      <xdr:row>10</xdr:row>
      <xdr:rowOff>57150</xdr:rowOff>
    </xdr:from>
    <xdr:to>
      <xdr:col>3</xdr:col>
      <xdr:colOff>628650</xdr:colOff>
      <xdr:row>10</xdr:row>
      <xdr:rowOff>489045</xdr:rowOff>
    </xdr:to>
    <xdr:pic>
      <xdr:nvPicPr>
        <xdr:cNvPr id="13" name="Imagen 4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4038600"/>
          <a:ext cx="457199" cy="431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171450</xdr:colOff>
      <xdr:row>12</xdr:row>
      <xdr:rowOff>28575</xdr:rowOff>
    </xdr:from>
    <xdr:to>
      <xdr:col>3</xdr:col>
      <xdr:colOff>619126</xdr:colOff>
      <xdr:row>12</xdr:row>
      <xdr:rowOff>421152</xdr:rowOff>
    </xdr:to>
    <xdr:pic>
      <xdr:nvPicPr>
        <xdr:cNvPr id="14" name="Imagen 4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019675"/>
          <a:ext cx="447676" cy="392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15" name="Imagen 5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64807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16" name="Imagen 5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905250"/>
          <a:ext cx="2952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7" name="Rectángulo 16" descr="Cartel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8" name="Rectángulo 17" descr="Cartel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9" name="Rectángulo 18" descr="Cartel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491105" y="401510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0" name="Imagen 4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24325"/>
          <a:ext cx="2762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1" name="Imagen 4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76750"/>
          <a:ext cx="2857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323850</xdr:colOff>
      <xdr:row>15</xdr:row>
      <xdr:rowOff>0</xdr:rowOff>
    </xdr:to>
    <xdr:pic>
      <xdr:nvPicPr>
        <xdr:cNvPr id="22" name="Imagen 4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05350"/>
          <a:ext cx="2857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3" name="Imagen 4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911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4" name="Imagen 4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1970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25" name="Imagen 4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457825"/>
          <a:ext cx="285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26" name="Imagen 4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53075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400050</xdr:colOff>
      <xdr:row>15</xdr:row>
      <xdr:rowOff>0</xdr:rowOff>
    </xdr:to>
    <xdr:pic>
      <xdr:nvPicPr>
        <xdr:cNvPr id="27" name="Imagen 4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53100"/>
          <a:ext cx="2857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28575</xdr:rowOff>
    </xdr:from>
    <xdr:to>
      <xdr:col>3</xdr:col>
      <xdr:colOff>600075</xdr:colOff>
      <xdr:row>6</xdr:row>
      <xdr:rowOff>457200</xdr:rowOff>
    </xdr:to>
    <xdr:pic>
      <xdr:nvPicPr>
        <xdr:cNvPr id="2" name="Imagen 54">
          <a:extLst>
            <a:ext uri="{FF2B5EF4-FFF2-40B4-BE49-F238E27FC236}">
              <a16:creationId xmlns:a16="http://schemas.microsoft.com/office/drawing/2014/main" id="{220EE35F-926A-4DAB-A0B7-66FF32D5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907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200025</xdr:colOff>
      <xdr:row>4</xdr:row>
      <xdr:rowOff>38101</xdr:rowOff>
    </xdr:from>
    <xdr:to>
      <xdr:col>3</xdr:col>
      <xdr:colOff>666750</xdr:colOff>
      <xdr:row>4</xdr:row>
      <xdr:rowOff>388145</xdr:rowOff>
    </xdr:to>
    <xdr:pic>
      <xdr:nvPicPr>
        <xdr:cNvPr id="3" name="Imagen 50">
          <a:extLst>
            <a:ext uri="{FF2B5EF4-FFF2-40B4-BE49-F238E27FC236}">
              <a16:creationId xmlns:a16="http://schemas.microsoft.com/office/drawing/2014/main" id="{C3A32494-84C1-4DCC-82A6-F8563746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23926"/>
          <a:ext cx="438150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4" name="Rectángulo 3" descr="Cartel">
          <a:extLst>
            <a:ext uri="{FF2B5EF4-FFF2-40B4-BE49-F238E27FC236}">
              <a16:creationId xmlns:a16="http://schemas.microsoft.com/office/drawing/2014/main" id="{0F18A1C8-CFEF-4101-9118-4743A48119FF}"/>
            </a:ext>
          </a:extLst>
        </xdr:cNvPr>
        <xdr:cNvSpPr>
          <a:spLocks noChangeAspect="1" noChangeArrowheads="1"/>
        </xdr:cNvSpPr>
      </xdr:nvSpPr>
      <xdr:spPr bwMode="auto">
        <a:xfrm>
          <a:off x="0" y="885825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5" name="Rectángulo 4" descr="Cartel">
          <a:extLst>
            <a:ext uri="{FF2B5EF4-FFF2-40B4-BE49-F238E27FC236}">
              <a16:creationId xmlns:a16="http://schemas.microsoft.com/office/drawing/2014/main" id="{FF8065C6-7D28-422D-81AC-0597E027E052}"/>
            </a:ext>
          </a:extLst>
        </xdr:cNvPr>
        <xdr:cNvSpPr>
          <a:spLocks noChangeAspect="1" noChangeArrowheads="1"/>
        </xdr:cNvSpPr>
      </xdr:nvSpPr>
      <xdr:spPr bwMode="auto">
        <a:xfrm>
          <a:off x="0" y="885825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6" name="Rectángulo 5" descr="Cartel">
          <a:extLst>
            <a:ext uri="{FF2B5EF4-FFF2-40B4-BE49-F238E27FC236}">
              <a16:creationId xmlns:a16="http://schemas.microsoft.com/office/drawing/2014/main" id="{2BC9BF8F-CB5B-4609-A089-71EE5C771579}"/>
            </a:ext>
          </a:extLst>
        </xdr:cNvPr>
        <xdr:cNvSpPr>
          <a:spLocks noChangeAspect="1" noChangeArrowheads="1"/>
        </xdr:cNvSpPr>
      </xdr:nvSpPr>
      <xdr:spPr bwMode="auto">
        <a:xfrm>
          <a:off x="0" y="885825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3</xdr:col>
      <xdr:colOff>171450</xdr:colOff>
      <xdr:row>9</xdr:row>
      <xdr:rowOff>57150</xdr:rowOff>
    </xdr:from>
    <xdr:to>
      <xdr:col>3</xdr:col>
      <xdr:colOff>581025</xdr:colOff>
      <xdr:row>9</xdr:row>
      <xdr:rowOff>438479</xdr:rowOff>
    </xdr:to>
    <xdr:pic>
      <xdr:nvPicPr>
        <xdr:cNvPr id="7" name="Imagen 49">
          <a:extLst>
            <a:ext uri="{FF2B5EF4-FFF2-40B4-BE49-F238E27FC236}">
              <a16:creationId xmlns:a16="http://schemas.microsoft.com/office/drawing/2014/main" id="{F1459DD0-694B-4DF6-9835-628C793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3133725"/>
          <a:ext cx="409575" cy="381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133351</xdr:colOff>
      <xdr:row>8</xdr:row>
      <xdr:rowOff>28576</xdr:rowOff>
    </xdr:from>
    <xdr:to>
      <xdr:col>3</xdr:col>
      <xdr:colOff>593493</xdr:colOff>
      <xdr:row>8</xdr:row>
      <xdr:rowOff>485775</xdr:rowOff>
    </xdr:to>
    <xdr:pic>
      <xdr:nvPicPr>
        <xdr:cNvPr id="8" name="Imagen 48">
          <a:extLst>
            <a:ext uri="{FF2B5EF4-FFF2-40B4-BE49-F238E27FC236}">
              <a16:creationId xmlns:a16="http://schemas.microsoft.com/office/drawing/2014/main" id="{DF1F0D8D-5784-45EC-91E5-57076F65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2667001"/>
          <a:ext cx="460142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228599</xdr:colOff>
      <xdr:row>5</xdr:row>
      <xdr:rowOff>76200</xdr:rowOff>
    </xdr:from>
    <xdr:to>
      <xdr:col>3</xdr:col>
      <xdr:colOff>571500</xdr:colOff>
      <xdr:row>5</xdr:row>
      <xdr:rowOff>407671</xdr:rowOff>
    </xdr:to>
    <xdr:pic>
      <xdr:nvPicPr>
        <xdr:cNvPr id="9" name="Imagen 47">
          <a:extLst>
            <a:ext uri="{FF2B5EF4-FFF2-40B4-BE49-F238E27FC236}">
              <a16:creationId xmlns:a16="http://schemas.microsoft.com/office/drawing/2014/main" id="{B3FF434E-E45B-46A1-AB9B-17ED0E0D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4" y="1400175"/>
          <a:ext cx="342901" cy="33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219074</xdr:colOff>
      <xdr:row>7</xdr:row>
      <xdr:rowOff>66674</xdr:rowOff>
    </xdr:from>
    <xdr:to>
      <xdr:col>3</xdr:col>
      <xdr:colOff>676275</xdr:colOff>
      <xdr:row>7</xdr:row>
      <xdr:rowOff>478391</xdr:rowOff>
    </xdr:to>
    <xdr:pic>
      <xdr:nvPicPr>
        <xdr:cNvPr id="10" name="Imagen 46">
          <a:extLst>
            <a:ext uri="{FF2B5EF4-FFF2-40B4-BE49-F238E27FC236}">
              <a16:creationId xmlns:a16="http://schemas.microsoft.com/office/drawing/2014/main" id="{16FA5BFF-3133-4F3A-B018-848B823C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49" y="2266949"/>
          <a:ext cx="419101" cy="373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11</xdr:row>
      <xdr:rowOff>9526</xdr:rowOff>
    </xdr:from>
    <xdr:to>
      <xdr:col>3</xdr:col>
      <xdr:colOff>653656</xdr:colOff>
      <xdr:row>11</xdr:row>
      <xdr:rowOff>438150</xdr:rowOff>
    </xdr:to>
    <xdr:pic>
      <xdr:nvPicPr>
        <xdr:cNvPr id="11" name="Imagen 45">
          <a:extLst>
            <a:ext uri="{FF2B5EF4-FFF2-40B4-BE49-F238E27FC236}">
              <a16:creationId xmlns:a16="http://schemas.microsoft.com/office/drawing/2014/main" id="{A60BE61B-CC96-46F4-9FE9-225F4953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962401"/>
          <a:ext cx="482206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200026</xdr:colOff>
      <xdr:row>3</xdr:row>
      <xdr:rowOff>76200</xdr:rowOff>
    </xdr:from>
    <xdr:to>
      <xdr:col>3</xdr:col>
      <xdr:colOff>600076</xdr:colOff>
      <xdr:row>3</xdr:row>
      <xdr:rowOff>415925</xdr:rowOff>
    </xdr:to>
    <xdr:pic>
      <xdr:nvPicPr>
        <xdr:cNvPr id="12" name="Imagen 44">
          <a:extLst>
            <a:ext uri="{FF2B5EF4-FFF2-40B4-BE49-F238E27FC236}">
              <a16:creationId xmlns:a16="http://schemas.microsoft.com/office/drawing/2014/main" id="{9AE651C2-38F4-493B-A159-C956AD32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523875"/>
          <a:ext cx="400050" cy="33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171451</xdr:colOff>
      <xdr:row>10</xdr:row>
      <xdr:rowOff>57150</xdr:rowOff>
    </xdr:from>
    <xdr:to>
      <xdr:col>3</xdr:col>
      <xdr:colOff>628650</xdr:colOff>
      <xdr:row>10</xdr:row>
      <xdr:rowOff>489045</xdr:rowOff>
    </xdr:to>
    <xdr:pic>
      <xdr:nvPicPr>
        <xdr:cNvPr id="13" name="Imagen 43">
          <a:extLst>
            <a:ext uri="{FF2B5EF4-FFF2-40B4-BE49-F238E27FC236}">
              <a16:creationId xmlns:a16="http://schemas.microsoft.com/office/drawing/2014/main" id="{F463275F-7488-48FB-92D3-484471EB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6" y="3571875"/>
          <a:ext cx="457199" cy="38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171450</xdr:colOff>
      <xdr:row>12</xdr:row>
      <xdr:rowOff>28575</xdr:rowOff>
    </xdr:from>
    <xdr:to>
      <xdr:col>3</xdr:col>
      <xdr:colOff>619126</xdr:colOff>
      <xdr:row>12</xdr:row>
      <xdr:rowOff>421152</xdr:rowOff>
    </xdr:to>
    <xdr:pic>
      <xdr:nvPicPr>
        <xdr:cNvPr id="14" name="Imagen 42">
          <a:extLst>
            <a:ext uri="{FF2B5EF4-FFF2-40B4-BE49-F238E27FC236}">
              <a16:creationId xmlns:a16="http://schemas.microsoft.com/office/drawing/2014/main" id="{E227E11E-22AB-4709-871C-714E7F5F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4419600"/>
          <a:ext cx="447676" cy="392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15" name="Imagen 54">
          <a:extLst>
            <a:ext uri="{FF2B5EF4-FFF2-40B4-BE49-F238E27FC236}">
              <a16:creationId xmlns:a16="http://schemas.microsoft.com/office/drawing/2014/main" id="{4BE92B9F-7750-4978-997B-6EC3BC21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19700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16" name="Imagen 50">
          <a:extLst>
            <a:ext uri="{FF2B5EF4-FFF2-40B4-BE49-F238E27FC236}">
              <a16:creationId xmlns:a16="http://schemas.microsoft.com/office/drawing/2014/main" id="{94C6A617-CE3A-48A4-AF39-57673B7F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9700"/>
          <a:ext cx="2952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7" name="Rectángulo 16" descr="Cartel">
          <a:extLst>
            <a:ext uri="{FF2B5EF4-FFF2-40B4-BE49-F238E27FC236}">
              <a16:creationId xmlns:a16="http://schemas.microsoft.com/office/drawing/2014/main" id="{4261509C-72C3-4F87-9188-244A7BD251B1}"/>
            </a:ext>
          </a:extLst>
        </xdr:cNvPr>
        <xdr:cNvSpPr>
          <a:spLocks noChangeAspect="1" noChangeArrowheads="1"/>
        </xdr:cNvSpPr>
      </xdr:nvSpPr>
      <xdr:spPr bwMode="auto">
        <a:xfrm>
          <a:off x="0" y="5219700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8" name="Rectángulo 17" descr="Cartel">
          <a:extLst>
            <a:ext uri="{FF2B5EF4-FFF2-40B4-BE49-F238E27FC236}">
              <a16:creationId xmlns:a16="http://schemas.microsoft.com/office/drawing/2014/main" id="{9C834EAD-53EA-44B3-BD6A-A6FCEC70D6B2}"/>
            </a:ext>
          </a:extLst>
        </xdr:cNvPr>
        <xdr:cNvSpPr>
          <a:spLocks noChangeAspect="1" noChangeArrowheads="1"/>
        </xdr:cNvSpPr>
      </xdr:nvSpPr>
      <xdr:spPr bwMode="auto">
        <a:xfrm>
          <a:off x="0" y="5219700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9" name="Rectángulo 18" descr="Cartel">
          <a:extLst>
            <a:ext uri="{FF2B5EF4-FFF2-40B4-BE49-F238E27FC236}">
              <a16:creationId xmlns:a16="http://schemas.microsoft.com/office/drawing/2014/main" id="{11D72F58-3FAD-4429-82C4-1A87FD6005F9}"/>
            </a:ext>
          </a:extLst>
        </xdr:cNvPr>
        <xdr:cNvSpPr>
          <a:spLocks noChangeAspect="1" noChangeArrowheads="1"/>
        </xdr:cNvSpPr>
      </xdr:nvSpPr>
      <xdr:spPr bwMode="auto">
        <a:xfrm>
          <a:off x="0" y="5219700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0" name="Imagen 49">
          <a:extLst>
            <a:ext uri="{FF2B5EF4-FFF2-40B4-BE49-F238E27FC236}">
              <a16:creationId xmlns:a16="http://schemas.microsoft.com/office/drawing/2014/main" id="{B669FC61-4988-464C-806D-5DC288C2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9700"/>
          <a:ext cx="276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1" name="Imagen 48">
          <a:extLst>
            <a:ext uri="{FF2B5EF4-FFF2-40B4-BE49-F238E27FC236}">
              <a16:creationId xmlns:a16="http://schemas.microsoft.com/office/drawing/2014/main" id="{BCA24CB5-EC7B-42A8-A512-0AB1D1B4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19700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323850</xdr:colOff>
      <xdr:row>15</xdr:row>
      <xdr:rowOff>0</xdr:rowOff>
    </xdr:to>
    <xdr:pic>
      <xdr:nvPicPr>
        <xdr:cNvPr id="22" name="Imagen 47">
          <a:extLst>
            <a:ext uri="{FF2B5EF4-FFF2-40B4-BE49-F238E27FC236}">
              <a16:creationId xmlns:a16="http://schemas.microsoft.com/office/drawing/2014/main" id="{3182F26F-13A7-46AF-AD5E-F849CA6F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19700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3" name="Imagen 46">
          <a:extLst>
            <a:ext uri="{FF2B5EF4-FFF2-40B4-BE49-F238E27FC236}">
              <a16:creationId xmlns:a16="http://schemas.microsoft.com/office/drawing/2014/main" id="{A3A9D1B0-F87C-4C22-89CA-DEB867B5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19700"/>
          <a:ext cx="266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4" name="Imagen 45">
          <a:extLst>
            <a:ext uri="{FF2B5EF4-FFF2-40B4-BE49-F238E27FC236}">
              <a16:creationId xmlns:a16="http://schemas.microsoft.com/office/drawing/2014/main" id="{667BC806-FD37-4746-B3C2-4B85560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19700"/>
          <a:ext cx="2571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25" name="Imagen 44">
          <a:extLst>
            <a:ext uri="{FF2B5EF4-FFF2-40B4-BE49-F238E27FC236}">
              <a16:creationId xmlns:a16="http://schemas.microsoft.com/office/drawing/2014/main" id="{79D5CC74-48F6-4B61-8437-2A222DD1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9700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26" name="Imagen 43">
          <a:extLst>
            <a:ext uri="{FF2B5EF4-FFF2-40B4-BE49-F238E27FC236}">
              <a16:creationId xmlns:a16="http://schemas.microsoft.com/office/drawing/2014/main" id="{BED0A15F-88E5-465C-AD37-D8147E6B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219700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400050</xdr:colOff>
      <xdr:row>15</xdr:row>
      <xdr:rowOff>0</xdr:rowOff>
    </xdr:to>
    <xdr:pic>
      <xdr:nvPicPr>
        <xdr:cNvPr id="27" name="Imagen 42">
          <a:extLst>
            <a:ext uri="{FF2B5EF4-FFF2-40B4-BE49-F238E27FC236}">
              <a16:creationId xmlns:a16="http://schemas.microsoft.com/office/drawing/2014/main" id="{5A97A11E-A259-47A7-9200-36833034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19700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38101</xdr:rowOff>
    </xdr:from>
    <xdr:to>
      <xdr:col>3</xdr:col>
      <xdr:colOff>0</xdr:colOff>
      <xdr:row>4</xdr:row>
      <xdr:rowOff>388145</xdr:rowOff>
    </xdr:to>
    <xdr:pic>
      <xdr:nvPicPr>
        <xdr:cNvPr id="3" name="Imagen 50">
          <a:extLst>
            <a:ext uri="{FF2B5EF4-FFF2-40B4-BE49-F238E27FC236}">
              <a16:creationId xmlns:a16="http://schemas.microsoft.com/office/drawing/2014/main" id="{63C04215-31E3-4D5E-B8A3-EE336E1E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04901"/>
          <a:ext cx="438150" cy="35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4" name="Rectángulo 3" descr="Cartel">
          <a:extLst>
            <a:ext uri="{FF2B5EF4-FFF2-40B4-BE49-F238E27FC236}">
              <a16:creationId xmlns:a16="http://schemas.microsoft.com/office/drawing/2014/main" id="{153BE643-07C0-4065-A452-107D8CDCFA9D}"/>
            </a:ext>
          </a:extLst>
        </xdr:cNvPr>
        <xdr:cNvSpPr>
          <a:spLocks noChangeAspect="1" noChangeArrowheads="1"/>
        </xdr:cNvSpPr>
      </xdr:nvSpPr>
      <xdr:spPr bwMode="auto">
        <a:xfrm>
          <a:off x="0" y="1066800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5" name="Rectángulo 4" descr="Cartel">
          <a:extLst>
            <a:ext uri="{FF2B5EF4-FFF2-40B4-BE49-F238E27FC236}">
              <a16:creationId xmlns:a16="http://schemas.microsoft.com/office/drawing/2014/main" id="{B3EF768F-9240-4B95-975A-C2998DC4F041}"/>
            </a:ext>
          </a:extLst>
        </xdr:cNvPr>
        <xdr:cNvSpPr>
          <a:spLocks noChangeAspect="1" noChangeArrowheads="1"/>
        </xdr:cNvSpPr>
      </xdr:nvSpPr>
      <xdr:spPr bwMode="auto">
        <a:xfrm>
          <a:off x="0" y="1066800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6" name="Rectángulo 5" descr="Cartel">
          <a:extLst>
            <a:ext uri="{FF2B5EF4-FFF2-40B4-BE49-F238E27FC236}">
              <a16:creationId xmlns:a16="http://schemas.microsoft.com/office/drawing/2014/main" id="{61A57D32-B2A4-492D-9A30-AB8E2E9F6351}"/>
            </a:ext>
          </a:extLst>
        </xdr:cNvPr>
        <xdr:cNvSpPr>
          <a:spLocks noChangeAspect="1" noChangeArrowheads="1"/>
        </xdr:cNvSpPr>
      </xdr:nvSpPr>
      <xdr:spPr bwMode="auto">
        <a:xfrm>
          <a:off x="0" y="1066800"/>
          <a:ext cx="3048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3</xdr:col>
      <xdr:colOff>0</xdr:colOff>
      <xdr:row>7</xdr:row>
      <xdr:rowOff>66674</xdr:rowOff>
    </xdr:from>
    <xdr:to>
      <xdr:col>3</xdr:col>
      <xdr:colOff>0</xdr:colOff>
      <xdr:row>7</xdr:row>
      <xdr:rowOff>478391</xdr:rowOff>
    </xdr:to>
    <xdr:pic>
      <xdr:nvPicPr>
        <xdr:cNvPr id="10" name="Imagen 46">
          <a:extLst>
            <a:ext uri="{FF2B5EF4-FFF2-40B4-BE49-F238E27FC236}">
              <a16:creationId xmlns:a16="http://schemas.microsoft.com/office/drawing/2014/main" id="{F93FE917-D347-4D05-8E57-3334EDD9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49" y="2447924"/>
          <a:ext cx="419101" cy="373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15" name="Imagen 54">
          <a:extLst>
            <a:ext uri="{FF2B5EF4-FFF2-40B4-BE49-F238E27FC236}">
              <a16:creationId xmlns:a16="http://schemas.microsoft.com/office/drawing/2014/main" id="{C16B8EC7-07EB-47DF-8714-85D909BC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00675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16" name="Imagen 50">
          <a:extLst>
            <a:ext uri="{FF2B5EF4-FFF2-40B4-BE49-F238E27FC236}">
              <a16:creationId xmlns:a16="http://schemas.microsoft.com/office/drawing/2014/main" id="{567053C4-28CA-4CE7-BA21-3E076654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400675"/>
          <a:ext cx="2952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7" name="Rectángulo 16" descr="Cartel">
          <a:extLst>
            <a:ext uri="{FF2B5EF4-FFF2-40B4-BE49-F238E27FC236}">
              <a16:creationId xmlns:a16="http://schemas.microsoft.com/office/drawing/2014/main" id="{4E1279E5-5A33-4B62-A772-CD3FD61B8E35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8" name="Rectángulo 17" descr="Cartel">
          <a:extLst>
            <a:ext uri="{FF2B5EF4-FFF2-40B4-BE49-F238E27FC236}">
              <a16:creationId xmlns:a16="http://schemas.microsoft.com/office/drawing/2014/main" id="{790FCE61-5E0E-478E-BFC6-419DBE2D8BA7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304800</xdr:colOff>
      <xdr:row>15</xdr:row>
      <xdr:rowOff>0</xdr:rowOff>
    </xdr:to>
    <xdr:sp macro="" textlink="">
      <xdr:nvSpPr>
        <xdr:cNvPr id="19" name="Rectángulo 18" descr="Cartel">
          <a:extLst>
            <a:ext uri="{FF2B5EF4-FFF2-40B4-BE49-F238E27FC236}">
              <a16:creationId xmlns:a16="http://schemas.microsoft.com/office/drawing/2014/main" id="{DD412ABA-6582-4FF1-B627-06B8F57CB4E4}"/>
            </a:ext>
          </a:extLst>
        </xdr:cNvPr>
        <xdr:cNvSpPr>
          <a:spLocks noChangeAspect="1" noChangeArrowheads="1"/>
        </xdr:cNvSpPr>
      </xdr:nvSpPr>
      <xdr:spPr bwMode="auto">
        <a:xfrm>
          <a:off x="0" y="5400675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EC"/>
        </a:p>
      </xdr:txBody>
    </xdr:sp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0" name="Imagen 49">
          <a:extLst>
            <a:ext uri="{FF2B5EF4-FFF2-40B4-BE49-F238E27FC236}">
              <a16:creationId xmlns:a16="http://schemas.microsoft.com/office/drawing/2014/main" id="{E23176EF-19F9-438D-97BF-59AD969F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400675"/>
          <a:ext cx="276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342900</xdr:colOff>
      <xdr:row>15</xdr:row>
      <xdr:rowOff>0</xdr:rowOff>
    </xdr:to>
    <xdr:pic>
      <xdr:nvPicPr>
        <xdr:cNvPr id="21" name="Imagen 48">
          <a:extLst>
            <a:ext uri="{FF2B5EF4-FFF2-40B4-BE49-F238E27FC236}">
              <a16:creationId xmlns:a16="http://schemas.microsoft.com/office/drawing/2014/main" id="{86D284C2-FF82-41F0-8C23-7D32DA1F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00675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323850</xdr:colOff>
      <xdr:row>15</xdr:row>
      <xdr:rowOff>0</xdr:rowOff>
    </xdr:to>
    <xdr:pic>
      <xdr:nvPicPr>
        <xdr:cNvPr id="22" name="Imagen 47">
          <a:extLst>
            <a:ext uri="{FF2B5EF4-FFF2-40B4-BE49-F238E27FC236}">
              <a16:creationId xmlns:a16="http://schemas.microsoft.com/office/drawing/2014/main" id="{28277989-6113-4EFE-B0C7-7924FE5E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00675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3" name="Imagen 46">
          <a:extLst>
            <a:ext uri="{FF2B5EF4-FFF2-40B4-BE49-F238E27FC236}">
              <a16:creationId xmlns:a16="http://schemas.microsoft.com/office/drawing/2014/main" id="{CACA2B20-93CF-4911-931E-A43E99A8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00675"/>
          <a:ext cx="266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304800</xdr:colOff>
      <xdr:row>15</xdr:row>
      <xdr:rowOff>0</xdr:rowOff>
    </xdr:to>
    <xdr:pic>
      <xdr:nvPicPr>
        <xdr:cNvPr id="24" name="Imagen 45">
          <a:extLst>
            <a:ext uri="{FF2B5EF4-FFF2-40B4-BE49-F238E27FC236}">
              <a16:creationId xmlns:a16="http://schemas.microsoft.com/office/drawing/2014/main" id="{D0183979-DD5C-4893-BEEF-D16A04DD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00675"/>
          <a:ext cx="2571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15</xdr:row>
      <xdr:rowOff>0</xdr:rowOff>
    </xdr:from>
    <xdr:to>
      <xdr:col>0</xdr:col>
      <xdr:colOff>352425</xdr:colOff>
      <xdr:row>15</xdr:row>
      <xdr:rowOff>0</xdr:rowOff>
    </xdr:to>
    <xdr:pic>
      <xdr:nvPicPr>
        <xdr:cNvPr id="25" name="Imagen 44">
          <a:extLst>
            <a:ext uri="{FF2B5EF4-FFF2-40B4-BE49-F238E27FC236}">
              <a16:creationId xmlns:a16="http://schemas.microsoft.com/office/drawing/2014/main" id="{4425E530-CCBA-430F-B691-B689E6AC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400675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15</xdr:row>
      <xdr:rowOff>0</xdr:rowOff>
    </xdr:from>
    <xdr:to>
      <xdr:col>0</xdr:col>
      <xdr:colOff>361950</xdr:colOff>
      <xdr:row>15</xdr:row>
      <xdr:rowOff>0</xdr:rowOff>
    </xdr:to>
    <xdr:pic>
      <xdr:nvPicPr>
        <xdr:cNvPr id="26" name="Imagen 43">
          <a:extLst>
            <a:ext uri="{FF2B5EF4-FFF2-40B4-BE49-F238E27FC236}">
              <a16:creationId xmlns:a16="http://schemas.microsoft.com/office/drawing/2014/main" id="{067559F6-B15F-42C0-992D-5A2056E3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00675"/>
          <a:ext cx="304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400050</xdr:colOff>
      <xdr:row>15</xdr:row>
      <xdr:rowOff>0</xdr:rowOff>
    </xdr:to>
    <xdr:pic>
      <xdr:nvPicPr>
        <xdr:cNvPr id="27" name="Imagen 42">
          <a:extLst>
            <a:ext uri="{FF2B5EF4-FFF2-40B4-BE49-F238E27FC236}">
              <a16:creationId xmlns:a16="http://schemas.microsoft.com/office/drawing/2014/main" id="{B5E9CF4C-39ED-4D96-8B05-DD042B36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400675"/>
          <a:ext cx="28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102578</xdr:colOff>
      <xdr:row>16</xdr:row>
      <xdr:rowOff>21985</xdr:rowOff>
    </xdr:from>
    <xdr:to>
      <xdr:col>10</xdr:col>
      <xdr:colOff>146539</xdr:colOff>
      <xdr:row>32</xdr:row>
      <xdr:rowOff>117230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C3047AB-DE67-435E-B7C0-F5982BE14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7</xdr:row>
      <xdr:rowOff>19049</xdr:rowOff>
    </xdr:from>
    <xdr:to>
      <xdr:col>12</xdr:col>
      <xdr:colOff>457200</xdr:colOff>
      <xdr:row>13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EE0B5FE-6665-4463-9E25-ADBB53F3B588}"/>
            </a:ext>
          </a:extLst>
        </xdr:cNvPr>
        <xdr:cNvSpPr txBox="1"/>
      </xdr:nvSpPr>
      <xdr:spPr>
        <a:xfrm>
          <a:off x="6638925" y="1628774"/>
          <a:ext cx="4229100" cy="1504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/>
            <a:t>The tool with the highest number of failures corresponds to Air Quality Meter - PM10 &amp; AQI with 113 failures corresponding to 49%, followed by AirVisual which has 45 failures and corresponds to 19.8%, third is the Plume Air Report tool that corresponds to 5.7%. The tools with the least accessibility problems are Air Pollution with 2 faults corresponding to 0.9%, finally, Air Pollution Check with a failure corresponding to 0.4%.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417634</xdr:colOff>
      <xdr:row>19</xdr:row>
      <xdr:rowOff>95245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01032B-82E7-46E7-9849-315334728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11</xdr:row>
      <xdr:rowOff>176212</xdr:rowOff>
    </xdr:from>
    <xdr:to>
      <xdr:col>7</xdr:col>
      <xdr:colOff>433387</xdr:colOff>
      <xdr:row>26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D6883E-E51E-48B3-95C4-D6E31F1FB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2</xdr:row>
      <xdr:rowOff>19050</xdr:rowOff>
    </xdr:from>
    <xdr:to>
      <xdr:col>10</xdr:col>
      <xdr:colOff>628650</xdr:colOff>
      <xdr:row>10</xdr:row>
      <xdr:rowOff>190500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CB8167-28BD-418F-BC32-54CB59393EAC}"/>
            </a:ext>
          </a:extLst>
        </xdr:cNvPr>
        <xdr:cNvSpPr txBox="1"/>
      </xdr:nvSpPr>
      <xdr:spPr>
        <a:xfrm>
          <a:off x="4867275" y="209550"/>
          <a:ext cx="372427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/>
            <a:t>The most frequent failures, in the accessibility of mobile applications, correspond to Text contrast with 91 failures corresponding to 39.6%, then Touch target with 87 failures and corresponds to 37.8%, in third place this Item label with 20 failures corresponding to 8.7 %, followed by Item descriptions with 19 and corresponds to 8.3%, then Image contrast with 9 failures with 3.9%, finally, Clickable items is the least frequent fault with 1.7%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"/>
  <sheetViews>
    <sheetView showGridLines="0" tabSelected="1" topLeftCell="A6" workbookViewId="0">
      <selection activeCell="H12" sqref="H12"/>
    </sheetView>
  </sheetViews>
  <sheetFormatPr baseColWidth="10" defaultRowHeight="15" x14ac:dyDescent="0.25"/>
  <cols>
    <col min="9" max="9" width="43.7109375" customWidth="1"/>
  </cols>
  <sheetData>
    <row r="2" spans="1:9" ht="15" customHeight="1" x14ac:dyDescent="0.25">
      <c r="A2" s="36" t="s">
        <v>84</v>
      </c>
      <c r="B2" s="36"/>
      <c r="C2" s="36"/>
      <c r="D2" s="36"/>
      <c r="E2" s="36"/>
      <c r="F2" s="36"/>
      <c r="G2" s="36"/>
      <c r="H2" s="36"/>
      <c r="I2" s="36"/>
    </row>
    <row r="4" spans="1:9" ht="18.75" x14ac:dyDescent="0.3">
      <c r="I4" s="34"/>
    </row>
    <row r="5" spans="1:9" ht="18.75" x14ac:dyDescent="0.3">
      <c r="I5" s="35" t="s">
        <v>88</v>
      </c>
    </row>
    <row r="6" spans="1:9" ht="18.75" x14ac:dyDescent="0.3">
      <c r="I6" s="34"/>
    </row>
    <row r="7" spans="1:9" ht="18.75" x14ac:dyDescent="0.3">
      <c r="I7" s="35" t="s">
        <v>90</v>
      </c>
    </row>
    <row r="8" spans="1:9" ht="18.75" x14ac:dyDescent="0.3">
      <c r="I8" s="34"/>
    </row>
    <row r="9" spans="1:9" ht="18.75" x14ac:dyDescent="0.3">
      <c r="I9" s="35" t="s">
        <v>89</v>
      </c>
    </row>
    <row r="10" spans="1:9" ht="18.75" x14ac:dyDescent="0.3">
      <c r="I10" s="34"/>
    </row>
    <row r="11" spans="1:9" ht="18.75" x14ac:dyDescent="0.3">
      <c r="I11" s="35" t="s">
        <v>91</v>
      </c>
    </row>
    <row r="12" spans="1:9" ht="18.75" x14ac:dyDescent="0.3">
      <c r="I12" s="34"/>
    </row>
    <row r="13" spans="1:9" ht="18.75" x14ac:dyDescent="0.3">
      <c r="I13" s="35" t="s">
        <v>92</v>
      </c>
    </row>
    <row r="14" spans="1:9" ht="18.75" x14ac:dyDescent="0.3">
      <c r="I14" s="34"/>
    </row>
    <row r="15" spans="1:9" ht="18.75" x14ac:dyDescent="0.3">
      <c r="I15" s="35" t="s">
        <v>93</v>
      </c>
    </row>
    <row r="16" spans="1:9" ht="18.75" x14ac:dyDescent="0.3">
      <c r="I16" s="34"/>
    </row>
    <row r="17" spans="9:9" ht="18.75" x14ac:dyDescent="0.3">
      <c r="I17" s="35" t="s">
        <v>94</v>
      </c>
    </row>
  </sheetData>
  <mergeCells count="1">
    <mergeCell ref="A2:I2"/>
  </mergeCells>
  <hyperlinks>
    <hyperlink ref="I5" location="'1 Tools to mesure air quality'!A1" display="1 Tools to mesure air quality" xr:uid="{00000000-0004-0000-0000-000000000000}"/>
    <hyperlink ref="I7" location="' 2  Evaluation Accessibiliy'!A1" display=" 2 Evaluation Accessibiliy" xr:uid="{00000000-0004-0000-0000-000001000000}"/>
    <hyperlink ref="I9" location="'3 Data Accessibility'!A1" display="3 Data Accessibility" xr:uid="{00000000-0004-0000-0000-000002000000}"/>
    <hyperlink ref="I11" location="'4 Analysis '!A1" display="4 Analysis " xr:uid="{00000000-0004-0000-0000-000003000000}"/>
    <hyperlink ref="I13" location="'5 Graphic'!A1" display="5 Graphic" xr:uid="{00000000-0004-0000-0000-000004000000}"/>
    <hyperlink ref="I15" location="'6 Descriptive statistics'!A1" display="6 Descriptive statistics" xr:uid="{00000000-0004-0000-0000-000005000000}"/>
    <hyperlink ref="I17" location="'7 Most frequent accessibility '!A1" display="7 Most frequent accessibility 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"/>
  <sheetViews>
    <sheetView showGridLines="0" workbookViewId="0">
      <selection activeCell="K4" sqref="K4"/>
    </sheetView>
  </sheetViews>
  <sheetFormatPr baseColWidth="10" defaultRowHeight="15" x14ac:dyDescent="0.25"/>
  <cols>
    <col min="2" max="2" width="2.5703125" bestFit="1" customWidth="1"/>
    <col min="3" max="3" width="7.5703125" customWidth="1"/>
    <col min="4" max="4" width="9.5703125" customWidth="1"/>
    <col min="5" max="5" width="10.140625" customWidth="1"/>
    <col min="6" max="6" width="7.42578125" customWidth="1"/>
    <col min="7" max="7" width="8.28515625" customWidth="1"/>
    <col min="8" max="8" width="7.7109375" customWidth="1"/>
    <col min="9" max="9" width="32.140625" customWidth="1"/>
  </cols>
  <sheetData>
    <row r="1" spans="2:11" ht="20.25" x14ac:dyDescent="0.25">
      <c r="C1" s="37" t="s">
        <v>85</v>
      </c>
      <c r="D1" s="37"/>
      <c r="E1" s="37"/>
      <c r="F1" s="37"/>
      <c r="G1" s="37"/>
      <c r="H1" s="37"/>
      <c r="I1" s="37"/>
    </row>
    <row r="2" spans="2:11" ht="15.75" thickBot="1" x14ac:dyDescent="0.3"/>
    <row r="3" spans="2:11" ht="19.5" thickTop="1" thickBot="1" x14ac:dyDescent="0.3">
      <c r="B3" s="2" t="s">
        <v>22</v>
      </c>
      <c r="C3" s="2" t="s">
        <v>23</v>
      </c>
      <c r="D3" s="2" t="s">
        <v>1</v>
      </c>
      <c r="E3" s="2" t="s">
        <v>24</v>
      </c>
      <c r="F3" s="2" t="s">
        <v>25</v>
      </c>
      <c r="G3" s="2" t="s">
        <v>26</v>
      </c>
      <c r="H3" s="2" t="s">
        <v>43</v>
      </c>
      <c r="I3" s="2" t="s">
        <v>27</v>
      </c>
    </row>
    <row r="4" spans="2:11" ht="35.1" customHeight="1" x14ac:dyDescent="0.35">
      <c r="B4" s="9" t="s">
        <v>56</v>
      </c>
      <c r="C4" s="3" t="s">
        <v>14</v>
      </c>
      <c r="D4" s="4"/>
      <c r="E4" s="3">
        <v>5</v>
      </c>
      <c r="F4" s="3" t="s">
        <v>35</v>
      </c>
      <c r="G4" s="3" t="s">
        <v>15</v>
      </c>
      <c r="H4" s="3" t="s">
        <v>40</v>
      </c>
      <c r="I4" s="3" t="s">
        <v>16</v>
      </c>
      <c r="K4" s="32" t="s">
        <v>95</v>
      </c>
    </row>
    <row r="5" spans="2:11" ht="35.1" customHeight="1" x14ac:dyDescent="0.25">
      <c r="B5" s="9" t="s">
        <v>57</v>
      </c>
      <c r="C5" s="5" t="s">
        <v>5</v>
      </c>
      <c r="D5" s="4"/>
      <c r="E5" s="3">
        <v>4.5</v>
      </c>
      <c r="F5" s="3" t="s">
        <v>29</v>
      </c>
      <c r="G5" s="3" t="s">
        <v>4</v>
      </c>
      <c r="H5" s="3" t="s">
        <v>40</v>
      </c>
      <c r="I5" s="3" t="s">
        <v>5</v>
      </c>
    </row>
    <row r="6" spans="2:11" ht="35.1" customHeight="1" x14ac:dyDescent="0.25">
      <c r="B6" s="9" t="s">
        <v>58</v>
      </c>
      <c r="C6" s="3" t="s">
        <v>7</v>
      </c>
      <c r="D6" s="4"/>
      <c r="E6" s="3">
        <v>4.4000000000000004</v>
      </c>
      <c r="F6" s="3" t="s">
        <v>32</v>
      </c>
      <c r="G6" s="3" t="s">
        <v>38</v>
      </c>
      <c r="H6" s="3" t="s">
        <v>38</v>
      </c>
      <c r="I6" s="3" t="s">
        <v>9</v>
      </c>
    </row>
    <row r="7" spans="2:11" ht="35.1" customHeight="1" x14ac:dyDescent="0.25">
      <c r="B7" s="9" t="s">
        <v>59</v>
      </c>
      <c r="C7" s="3" t="s">
        <v>0</v>
      </c>
      <c r="D7" s="4"/>
      <c r="E7" s="3">
        <v>4.2</v>
      </c>
      <c r="F7" s="3" t="s">
        <v>28</v>
      </c>
      <c r="G7" s="3" t="s">
        <v>2</v>
      </c>
      <c r="H7" s="3" t="s">
        <v>39</v>
      </c>
      <c r="I7" s="3" t="s">
        <v>3</v>
      </c>
    </row>
    <row r="8" spans="2:11" ht="35.1" customHeight="1" x14ac:dyDescent="0.25">
      <c r="B8" s="9" t="s">
        <v>60</v>
      </c>
      <c r="C8" s="3" t="s">
        <v>42</v>
      </c>
      <c r="D8" s="4"/>
      <c r="E8" s="3">
        <v>4.2</v>
      </c>
      <c r="F8" s="3" t="s">
        <v>33</v>
      </c>
      <c r="G8" s="3">
        <v>1.3</v>
      </c>
      <c r="H8" s="3" t="s">
        <v>46</v>
      </c>
      <c r="I8" s="3" t="s">
        <v>10</v>
      </c>
    </row>
    <row r="9" spans="2:11" ht="35.1" customHeight="1" x14ac:dyDescent="0.25">
      <c r="B9" s="9" t="s">
        <v>61</v>
      </c>
      <c r="C9" s="3" t="s">
        <v>6</v>
      </c>
      <c r="D9" s="4"/>
      <c r="E9" s="3">
        <v>4.0999999999999996</v>
      </c>
      <c r="F9" s="3" t="s">
        <v>31</v>
      </c>
      <c r="G9" s="3">
        <v>1</v>
      </c>
      <c r="H9" s="3" t="s">
        <v>45</v>
      </c>
      <c r="I9" s="3" t="s">
        <v>8</v>
      </c>
    </row>
    <row r="10" spans="2:11" ht="35.1" customHeight="1" x14ac:dyDescent="0.25">
      <c r="B10" s="9" t="s">
        <v>62</v>
      </c>
      <c r="C10" s="3" t="s">
        <v>41</v>
      </c>
      <c r="D10" s="4"/>
      <c r="E10" s="3">
        <v>4</v>
      </c>
      <c r="F10" s="3" t="s">
        <v>30</v>
      </c>
      <c r="G10" s="3" t="s">
        <v>38</v>
      </c>
      <c r="H10" s="3" t="s">
        <v>38</v>
      </c>
      <c r="I10" s="3" t="s">
        <v>44</v>
      </c>
    </row>
    <row r="11" spans="2:11" ht="35.1" customHeight="1" x14ac:dyDescent="0.25">
      <c r="B11" s="9" t="s">
        <v>63</v>
      </c>
      <c r="C11" s="3" t="s">
        <v>17</v>
      </c>
      <c r="D11" s="4"/>
      <c r="E11" s="3">
        <v>3.9</v>
      </c>
      <c r="F11" s="3" t="s">
        <v>36</v>
      </c>
      <c r="G11" s="3" t="s">
        <v>18</v>
      </c>
      <c r="H11" s="3" t="s">
        <v>40</v>
      </c>
      <c r="I11" s="3" t="s">
        <v>19</v>
      </c>
    </row>
    <row r="12" spans="2:11" ht="35.1" customHeight="1" x14ac:dyDescent="0.25">
      <c r="B12" s="9" t="s">
        <v>64</v>
      </c>
      <c r="C12" s="3" t="s">
        <v>11</v>
      </c>
      <c r="D12" s="4"/>
      <c r="E12" s="3">
        <v>3.3</v>
      </c>
      <c r="F12" s="3" t="s">
        <v>34</v>
      </c>
      <c r="G12" s="3" t="s">
        <v>12</v>
      </c>
      <c r="H12" s="3" t="s">
        <v>47</v>
      </c>
      <c r="I12" s="3" t="s">
        <v>13</v>
      </c>
    </row>
    <row r="13" spans="2:11" ht="35.1" customHeight="1" thickBot="1" x14ac:dyDescent="0.3">
      <c r="B13" s="12" t="s">
        <v>65</v>
      </c>
      <c r="C13" s="6" t="s">
        <v>20</v>
      </c>
      <c r="D13" s="7"/>
      <c r="E13" s="6">
        <v>3.2</v>
      </c>
      <c r="F13" s="6" t="s">
        <v>37</v>
      </c>
      <c r="G13" s="6" t="s">
        <v>15</v>
      </c>
      <c r="H13" s="6" t="s">
        <v>40</v>
      </c>
      <c r="I13" s="6" t="s">
        <v>21</v>
      </c>
    </row>
    <row r="14" spans="2:11" ht="15.75" thickTop="1" x14ac:dyDescent="0.25"/>
  </sheetData>
  <sortState ref="B4:I13">
    <sortCondition descending="1" ref="E4:E13"/>
  </sortState>
  <mergeCells count="1">
    <mergeCell ref="C1:I1"/>
  </mergeCells>
  <hyperlinks>
    <hyperlink ref="K4" location="Index!A1" display="Index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4"/>
  <sheetViews>
    <sheetView showGridLines="0" zoomScaleNormal="100" workbookViewId="0">
      <pane xSplit="2" ySplit="3" topLeftCell="C8" activePane="bottomRight" state="frozen"/>
      <selection pane="topRight" activeCell="C1" sqref="C1"/>
      <selection pane="bottomLeft" activeCell="A3" sqref="A3"/>
      <selection pane="bottomRight" activeCell="C4" sqref="C4:C13"/>
    </sheetView>
  </sheetViews>
  <sheetFormatPr baseColWidth="10" defaultRowHeight="15" x14ac:dyDescent="0.25"/>
  <cols>
    <col min="2" max="2" width="2.5703125" bestFit="1" customWidth="1"/>
    <col min="3" max="3" width="7.5703125" customWidth="1"/>
    <col min="4" max="4" width="9.5703125" customWidth="1"/>
    <col min="5" max="5" width="7.140625" customWidth="1"/>
    <col min="6" max="6" width="7.42578125" customWidth="1"/>
    <col min="7" max="7" width="7" customWidth="1"/>
    <col min="8" max="8" width="6" customWidth="1"/>
    <col min="9" max="9" width="8.28515625" customWidth="1"/>
    <col min="10" max="10" width="7.140625" customWidth="1"/>
    <col min="11" max="11" width="6" customWidth="1"/>
  </cols>
  <sheetData>
    <row r="1" spans="2:13" ht="20.25" x14ac:dyDescent="0.25">
      <c r="D1" s="37" t="s">
        <v>87</v>
      </c>
      <c r="E1" s="37"/>
      <c r="F1" s="37"/>
      <c r="G1" s="37"/>
      <c r="H1" s="37"/>
      <c r="I1" s="37"/>
      <c r="J1" s="37"/>
      <c r="K1" s="37"/>
    </row>
    <row r="2" spans="2:13" ht="15.75" thickBot="1" x14ac:dyDescent="0.3"/>
    <row r="3" spans="2:13" ht="28.5" thickTop="1" thickBot="1" x14ac:dyDescent="0.3">
      <c r="B3" s="2" t="s">
        <v>22</v>
      </c>
      <c r="C3" s="2" t="s">
        <v>23</v>
      </c>
      <c r="D3" s="2" t="s">
        <v>1</v>
      </c>
      <c r="E3" s="2" t="s">
        <v>50</v>
      </c>
      <c r="F3" s="2" t="s">
        <v>48</v>
      </c>
      <c r="G3" s="2" t="s">
        <v>49</v>
      </c>
      <c r="H3" s="2" t="s">
        <v>51</v>
      </c>
      <c r="I3" s="2" t="s">
        <v>52</v>
      </c>
      <c r="J3" s="2" t="s">
        <v>53</v>
      </c>
      <c r="K3" s="2" t="s">
        <v>54</v>
      </c>
    </row>
    <row r="4" spans="2:13" ht="39.75" customHeight="1" x14ac:dyDescent="0.35">
      <c r="B4" s="9" t="s">
        <v>56</v>
      </c>
      <c r="C4" s="3" t="s">
        <v>14</v>
      </c>
      <c r="D4" s="4"/>
      <c r="E4" s="3">
        <v>2</v>
      </c>
      <c r="F4" s="3">
        <v>2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M4" s="32" t="s">
        <v>95</v>
      </c>
    </row>
    <row r="5" spans="2:13" ht="35.1" customHeight="1" x14ac:dyDescent="0.25">
      <c r="B5" s="9" t="s">
        <v>57</v>
      </c>
      <c r="C5" s="5" t="s">
        <v>5</v>
      </c>
      <c r="D5" s="4"/>
      <c r="E5" s="3">
        <v>45</v>
      </c>
      <c r="F5" s="3">
        <v>7</v>
      </c>
      <c r="G5" s="3">
        <v>22</v>
      </c>
      <c r="H5" s="3">
        <v>11</v>
      </c>
      <c r="I5" s="3">
        <v>2</v>
      </c>
      <c r="J5" s="3">
        <v>3</v>
      </c>
      <c r="K5" s="3">
        <v>0</v>
      </c>
    </row>
    <row r="6" spans="2:13" ht="35.1" customHeight="1" x14ac:dyDescent="0.25">
      <c r="B6" s="9" t="s">
        <v>58</v>
      </c>
      <c r="C6" s="3" t="s">
        <v>7</v>
      </c>
      <c r="D6" s="4"/>
      <c r="E6" s="3">
        <v>13</v>
      </c>
      <c r="F6" s="3">
        <v>0</v>
      </c>
      <c r="G6" s="3">
        <v>6</v>
      </c>
      <c r="H6" s="3">
        <v>0</v>
      </c>
      <c r="I6" s="3">
        <v>2</v>
      </c>
      <c r="J6" s="3">
        <v>0</v>
      </c>
      <c r="K6" s="3">
        <v>5</v>
      </c>
    </row>
    <row r="7" spans="2:13" ht="35.1" customHeight="1" x14ac:dyDescent="0.25">
      <c r="B7" s="9" t="s">
        <v>59</v>
      </c>
      <c r="C7" s="3" t="s">
        <v>0</v>
      </c>
      <c r="D7" s="4"/>
      <c r="E7" s="3">
        <v>12</v>
      </c>
      <c r="F7" s="3">
        <v>0</v>
      </c>
      <c r="G7" s="3">
        <v>9</v>
      </c>
      <c r="H7" s="3">
        <v>0</v>
      </c>
      <c r="I7" s="3">
        <v>1</v>
      </c>
      <c r="J7" s="3">
        <v>0</v>
      </c>
      <c r="K7" s="3">
        <v>2</v>
      </c>
    </row>
    <row r="8" spans="2:13" ht="35.1" customHeight="1" x14ac:dyDescent="0.25">
      <c r="B8" s="9" t="s">
        <v>60</v>
      </c>
      <c r="C8" s="3" t="s">
        <v>42</v>
      </c>
      <c r="D8" s="4"/>
      <c r="E8" s="3">
        <v>12</v>
      </c>
      <c r="F8" s="3">
        <v>4</v>
      </c>
      <c r="G8" s="3">
        <v>1</v>
      </c>
      <c r="H8" s="3">
        <v>5</v>
      </c>
      <c r="I8" s="3">
        <v>1</v>
      </c>
      <c r="J8" s="3">
        <v>0</v>
      </c>
      <c r="K8" s="3">
        <v>1</v>
      </c>
    </row>
    <row r="9" spans="2:13" ht="35.1" customHeight="1" x14ac:dyDescent="0.25">
      <c r="B9" s="9" t="s">
        <v>61</v>
      </c>
      <c r="C9" s="3" t="s">
        <v>6</v>
      </c>
      <c r="D9" s="4"/>
      <c r="E9" s="3">
        <v>13</v>
      </c>
      <c r="F9" s="3">
        <v>1</v>
      </c>
      <c r="G9" s="3">
        <v>1</v>
      </c>
      <c r="H9" s="3">
        <v>1</v>
      </c>
      <c r="I9" s="3">
        <v>8</v>
      </c>
      <c r="J9" s="3">
        <v>1</v>
      </c>
      <c r="K9" s="3">
        <v>1</v>
      </c>
    </row>
    <row r="10" spans="2:13" ht="35.1" customHeight="1" x14ac:dyDescent="0.25">
      <c r="B10" s="9" t="s">
        <v>62</v>
      </c>
      <c r="C10" s="3" t="s">
        <v>41</v>
      </c>
      <c r="D10" s="4"/>
      <c r="E10" s="3">
        <v>9</v>
      </c>
      <c r="F10" s="3">
        <v>0</v>
      </c>
      <c r="G10" s="3">
        <v>9</v>
      </c>
      <c r="H10" s="3">
        <v>0</v>
      </c>
      <c r="I10" s="3">
        <v>0</v>
      </c>
      <c r="J10" s="3">
        <v>0</v>
      </c>
      <c r="K10" s="3">
        <v>0</v>
      </c>
    </row>
    <row r="11" spans="2:13" ht="35.1" customHeight="1" x14ac:dyDescent="0.25">
      <c r="B11" s="9" t="s">
        <v>63</v>
      </c>
      <c r="C11" s="3" t="s">
        <v>17</v>
      </c>
      <c r="D11" s="4"/>
      <c r="E11" s="3">
        <v>7</v>
      </c>
      <c r="F11" s="3">
        <v>4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</row>
    <row r="12" spans="2:13" ht="35.1" customHeight="1" x14ac:dyDescent="0.25">
      <c r="B12" s="9" t="s">
        <v>64</v>
      </c>
      <c r="C12" s="3" t="s">
        <v>11</v>
      </c>
      <c r="D12" s="4"/>
      <c r="E12" s="3">
        <v>113</v>
      </c>
      <c r="F12" s="3">
        <v>68</v>
      </c>
      <c r="G12" s="3">
        <v>39</v>
      </c>
      <c r="H12" s="3">
        <v>1</v>
      </c>
      <c r="I12" s="3">
        <v>5</v>
      </c>
      <c r="J12" s="3">
        <v>0</v>
      </c>
      <c r="K12" s="3">
        <v>0</v>
      </c>
    </row>
    <row r="13" spans="2:13" ht="35.1" customHeight="1" thickBot="1" x14ac:dyDescent="0.3">
      <c r="B13" s="12" t="s">
        <v>65</v>
      </c>
      <c r="C13" s="6" t="s">
        <v>20</v>
      </c>
      <c r="D13" s="7"/>
      <c r="E13" s="6">
        <v>1</v>
      </c>
      <c r="F13" s="6">
        <v>1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</row>
    <row r="14" spans="2:13" ht="15.75" thickTop="1" x14ac:dyDescent="0.25">
      <c r="F14" s="8">
        <f>SUM(F4:F13)</f>
        <v>87</v>
      </c>
      <c r="G14" s="8">
        <f t="shared" ref="G14:K14" si="0">SUM(G4:G13)</f>
        <v>91</v>
      </c>
      <c r="H14" s="8">
        <f t="shared" si="0"/>
        <v>20</v>
      </c>
      <c r="I14" s="8">
        <f t="shared" si="0"/>
        <v>19</v>
      </c>
      <c r="J14" s="8">
        <f t="shared" si="0"/>
        <v>4</v>
      </c>
      <c r="K14" s="8">
        <f t="shared" si="0"/>
        <v>9</v>
      </c>
    </row>
  </sheetData>
  <mergeCells count="1">
    <mergeCell ref="D1:K1"/>
  </mergeCells>
  <hyperlinks>
    <hyperlink ref="M4" location="Index!A1" display="Index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4"/>
  <sheetViews>
    <sheetView showGridLines="0" zoomScale="130" zoomScaleNormal="130" workbookViewId="0">
      <pane xSplit="2" ySplit="3" topLeftCell="C2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baseColWidth="10" defaultRowHeight="15" x14ac:dyDescent="0.25"/>
  <cols>
    <col min="2" max="2" width="2.5703125" bestFit="1" customWidth="1"/>
    <col min="3" max="3" width="23.7109375" bestFit="1" customWidth="1"/>
    <col min="4" max="4" width="7.140625" customWidth="1"/>
    <col min="5" max="5" width="7.42578125" customWidth="1"/>
    <col min="6" max="6" width="7" customWidth="1"/>
    <col min="7" max="7" width="6" customWidth="1"/>
    <col min="8" max="8" width="9.5703125" customWidth="1"/>
    <col min="9" max="9" width="7.140625" customWidth="1"/>
    <col min="10" max="10" width="6" customWidth="1"/>
  </cols>
  <sheetData>
    <row r="1" spans="2:12" ht="15.75" x14ac:dyDescent="0.25">
      <c r="C1" s="38" t="s">
        <v>86</v>
      </c>
      <c r="D1" s="38"/>
      <c r="E1" s="38"/>
      <c r="F1" s="38"/>
      <c r="G1" s="38"/>
      <c r="H1" s="38"/>
      <c r="I1" s="38"/>
      <c r="J1" s="38"/>
    </row>
    <row r="2" spans="2:12" ht="15.75" thickBot="1" x14ac:dyDescent="0.3"/>
    <row r="3" spans="2:12" ht="23.25" customHeight="1" thickTop="1" thickBot="1" x14ac:dyDescent="0.4">
      <c r="B3" s="15" t="s">
        <v>22</v>
      </c>
      <c r="C3" s="15" t="s">
        <v>23</v>
      </c>
      <c r="D3" s="15" t="s">
        <v>50</v>
      </c>
      <c r="E3" s="15" t="s">
        <v>48</v>
      </c>
      <c r="F3" s="15" t="s">
        <v>49</v>
      </c>
      <c r="G3" s="15" t="s">
        <v>51</v>
      </c>
      <c r="H3" s="15" t="s">
        <v>52</v>
      </c>
      <c r="I3" s="15" t="s">
        <v>53</v>
      </c>
      <c r="J3" s="15" t="s">
        <v>54</v>
      </c>
      <c r="L3" s="32" t="s">
        <v>95</v>
      </c>
    </row>
    <row r="4" spans="2:12" ht="12" customHeight="1" x14ac:dyDescent="0.25">
      <c r="B4" s="9" t="s">
        <v>56</v>
      </c>
      <c r="C4" s="10" t="s">
        <v>14</v>
      </c>
      <c r="D4" s="11">
        <v>2</v>
      </c>
      <c r="E4" s="11">
        <v>2</v>
      </c>
      <c r="F4" s="11">
        <v>2</v>
      </c>
      <c r="G4" s="11">
        <v>0</v>
      </c>
      <c r="H4" s="11">
        <v>0</v>
      </c>
      <c r="I4" s="11">
        <v>0</v>
      </c>
      <c r="J4" s="11">
        <v>0</v>
      </c>
    </row>
    <row r="5" spans="2:12" ht="12" customHeight="1" x14ac:dyDescent="0.25">
      <c r="B5" s="9" t="s">
        <v>57</v>
      </c>
      <c r="C5" s="10" t="s">
        <v>5</v>
      </c>
      <c r="D5" s="11">
        <v>45</v>
      </c>
      <c r="E5" s="11">
        <v>7</v>
      </c>
      <c r="F5" s="11">
        <v>22</v>
      </c>
      <c r="G5" s="11">
        <v>11</v>
      </c>
      <c r="H5" s="11">
        <v>2</v>
      </c>
      <c r="I5" s="11">
        <v>3</v>
      </c>
      <c r="J5" s="11">
        <v>0</v>
      </c>
    </row>
    <row r="6" spans="2:12" ht="12" customHeight="1" x14ac:dyDescent="0.25">
      <c r="B6" s="9" t="s">
        <v>58</v>
      </c>
      <c r="C6" s="10" t="s">
        <v>7</v>
      </c>
      <c r="D6" s="11">
        <v>13</v>
      </c>
      <c r="E6" s="11">
        <v>0</v>
      </c>
      <c r="F6" s="11">
        <v>6</v>
      </c>
      <c r="G6" s="11">
        <v>0</v>
      </c>
      <c r="H6" s="11">
        <v>2</v>
      </c>
      <c r="I6" s="11">
        <v>0</v>
      </c>
      <c r="J6" s="11">
        <v>5</v>
      </c>
    </row>
    <row r="7" spans="2:12" ht="12" customHeight="1" x14ac:dyDescent="0.25">
      <c r="B7" s="9" t="s">
        <v>59</v>
      </c>
      <c r="C7" s="10" t="s">
        <v>0</v>
      </c>
      <c r="D7" s="11">
        <v>12</v>
      </c>
      <c r="E7" s="11">
        <v>0</v>
      </c>
      <c r="F7" s="11">
        <v>9</v>
      </c>
      <c r="G7" s="11">
        <v>0</v>
      </c>
      <c r="H7" s="11">
        <v>1</v>
      </c>
      <c r="I7" s="11">
        <v>0</v>
      </c>
      <c r="J7" s="11">
        <v>2</v>
      </c>
    </row>
    <row r="8" spans="2:12" ht="12" customHeight="1" x14ac:dyDescent="0.25">
      <c r="B8" s="9" t="s">
        <v>60</v>
      </c>
      <c r="C8" s="10" t="s">
        <v>42</v>
      </c>
      <c r="D8" s="11">
        <v>12</v>
      </c>
      <c r="E8" s="11">
        <v>4</v>
      </c>
      <c r="F8" s="11">
        <v>1</v>
      </c>
      <c r="G8" s="11">
        <v>5</v>
      </c>
      <c r="H8" s="11">
        <v>1</v>
      </c>
      <c r="I8" s="11">
        <v>0</v>
      </c>
      <c r="J8" s="11">
        <v>1</v>
      </c>
    </row>
    <row r="9" spans="2:12" ht="12" customHeight="1" x14ac:dyDescent="0.25">
      <c r="B9" s="9" t="s">
        <v>61</v>
      </c>
      <c r="C9" s="10" t="s">
        <v>6</v>
      </c>
      <c r="D9" s="11">
        <v>13</v>
      </c>
      <c r="E9" s="11">
        <v>1</v>
      </c>
      <c r="F9" s="11">
        <v>1</v>
      </c>
      <c r="G9" s="11">
        <v>1</v>
      </c>
      <c r="H9" s="11">
        <v>8</v>
      </c>
      <c r="I9" s="11">
        <v>1</v>
      </c>
      <c r="J9" s="11">
        <v>1</v>
      </c>
    </row>
    <row r="10" spans="2:12" ht="12" customHeight="1" x14ac:dyDescent="0.25">
      <c r="B10" s="9" t="s">
        <v>62</v>
      </c>
      <c r="C10" s="10" t="s">
        <v>41</v>
      </c>
      <c r="D10" s="11">
        <v>9</v>
      </c>
      <c r="E10" s="11">
        <v>0</v>
      </c>
      <c r="F10" s="11">
        <v>9</v>
      </c>
      <c r="G10" s="11">
        <v>0</v>
      </c>
      <c r="H10" s="11">
        <v>0</v>
      </c>
      <c r="I10" s="11">
        <v>0</v>
      </c>
      <c r="J10" s="11">
        <v>0</v>
      </c>
    </row>
    <row r="11" spans="2:12" ht="12" customHeight="1" x14ac:dyDescent="0.25">
      <c r="B11" s="9" t="s">
        <v>63</v>
      </c>
      <c r="C11" s="10" t="s">
        <v>17</v>
      </c>
      <c r="D11" s="11">
        <v>7</v>
      </c>
      <c r="E11" s="11">
        <v>4</v>
      </c>
      <c r="F11" s="11">
        <v>2</v>
      </c>
      <c r="G11" s="11">
        <v>1</v>
      </c>
      <c r="H11" s="11">
        <v>0</v>
      </c>
      <c r="I11" s="11">
        <v>0</v>
      </c>
      <c r="J11" s="11">
        <v>0</v>
      </c>
    </row>
    <row r="12" spans="2:12" ht="12" customHeight="1" x14ac:dyDescent="0.25">
      <c r="B12" s="9" t="s">
        <v>64</v>
      </c>
      <c r="C12" s="10" t="s">
        <v>11</v>
      </c>
      <c r="D12" s="11">
        <v>113</v>
      </c>
      <c r="E12" s="11">
        <v>68</v>
      </c>
      <c r="F12" s="11">
        <v>39</v>
      </c>
      <c r="G12" s="11">
        <v>1</v>
      </c>
      <c r="H12" s="11">
        <v>5</v>
      </c>
      <c r="I12" s="11">
        <v>0</v>
      </c>
      <c r="J12" s="11">
        <v>0</v>
      </c>
    </row>
    <row r="13" spans="2:12" ht="12" customHeight="1" thickBot="1" x14ac:dyDescent="0.3">
      <c r="B13" s="12" t="s">
        <v>65</v>
      </c>
      <c r="C13" s="13" t="s">
        <v>20</v>
      </c>
      <c r="D13" s="14">
        <v>1</v>
      </c>
      <c r="E13" s="14">
        <v>1</v>
      </c>
      <c r="F13" s="14">
        <v>0</v>
      </c>
      <c r="G13" s="14">
        <v>1</v>
      </c>
      <c r="H13" s="14">
        <v>0</v>
      </c>
      <c r="I13" s="14">
        <v>0</v>
      </c>
      <c r="J13" s="14">
        <v>0</v>
      </c>
    </row>
    <row r="14" spans="2:12" ht="15.75" thickTop="1" x14ac:dyDescent="0.25">
      <c r="C14" s="8" t="s">
        <v>55</v>
      </c>
      <c r="D14" s="8">
        <f>SUM(D4:D13)</f>
        <v>227</v>
      </c>
      <c r="E14" s="8">
        <f>SUM(E4:E13)</f>
        <v>87</v>
      </c>
      <c r="F14" s="8">
        <f t="shared" ref="F14:J14" si="0">SUM(F4:F13)</f>
        <v>91</v>
      </c>
      <c r="G14" s="8">
        <f t="shared" si="0"/>
        <v>20</v>
      </c>
      <c r="H14" s="8">
        <f t="shared" si="0"/>
        <v>19</v>
      </c>
      <c r="I14" s="8">
        <f t="shared" si="0"/>
        <v>4</v>
      </c>
      <c r="J14" s="8">
        <f t="shared" si="0"/>
        <v>9</v>
      </c>
    </row>
  </sheetData>
  <mergeCells count="1">
    <mergeCell ref="C1:J1"/>
  </mergeCells>
  <hyperlinks>
    <hyperlink ref="L3" location="Index!A1" display="Index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5"/>
  <sheetViews>
    <sheetView showGridLines="0" topLeftCell="A3" workbookViewId="0">
      <selection activeCell="G3" sqref="G1:G1048576"/>
    </sheetView>
  </sheetViews>
  <sheetFormatPr baseColWidth="10" defaultRowHeight="15" x14ac:dyDescent="0.25"/>
  <cols>
    <col min="3" max="3" width="18.42578125" customWidth="1"/>
    <col min="4" max="5" width="11.7109375" bestFit="1" customWidth="1"/>
  </cols>
  <sheetData>
    <row r="1" spans="2:8" ht="26.25" x14ac:dyDescent="0.25">
      <c r="B1" s="39" t="s">
        <v>97</v>
      </c>
      <c r="C1" s="39"/>
      <c r="D1" s="39"/>
      <c r="E1" s="39"/>
      <c r="F1" s="39"/>
    </row>
    <row r="3" spans="2:8" ht="15.75" thickBot="1" x14ac:dyDescent="0.3"/>
    <row r="4" spans="2:8" ht="16.5" thickTop="1" thickBot="1" x14ac:dyDescent="0.3">
      <c r="B4" s="15" t="s">
        <v>22</v>
      </c>
      <c r="C4" s="15" t="s">
        <v>23</v>
      </c>
      <c r="D4" s="15" t="s">
        <v>50</v>
      </c>
      <c r="E4" s="15" t="s">
        <v>68</v>
      </c>
    </row>
    <row r="5" spans="2:8" ht="23.25" x14ac:dyDescent="0.35">
      <c r="B5" s="9" t="s">
        <v>64</v>
      </c>
      <c r="C5" s="10" t="s">
        <v>11</v>
      </c>
      <c r="D5" s="11">
        <v>113</v>
      </c>
      <c r="E5" s="29">
        <f>D5*100/227</f>
        <v>49.779735682819386</v>
      </c>
      <c r="H5" s="32" t="s">
        <v>95</v>
      </c>
    </row>
    <row r="6" spans="2:8" x14ac:dyDescent="0.25">
      <c r="B6" s="9" t="s">
        <v>57</v>
      </c>
      <c r="C6" s="10" t="s">
        <v>5</v>
      </c>
      <c r="D6" s="11">
        <v>45</v>
      </c>
      <c r="E6" s="29">
        <f t="shared" ref="E6:E13" si="0">D6*100/227</f>
        <v>19.823788546255507</v>
      </c>
    </row>
    <row r="7" spans="2:8" x14ac:dyDescent="0.25">
      <c r="B7" s="9" t="s">
        <v>58</v>
      </c>
      <c r="C7" s="10" t="s">
        <v>7</v>
      </c>
      <c r="D7" s="11">
        <v>13</v>
      </c>
      <c r="E7" s="29">
        <f t="shared" si="0"/>
        <v>5.7268722466960353</v>
      </c>
    </row>
    <row r="8" spans="2:8" ht="20.25" customHeight="1" x14ac:dyDescent="0.25">
      <c r="B8" s="9" t="s">
        <v>61</v>
      </c>
      <c r="C8" s="10" t="s">
        <v>6</v>
      </c>
      <c r="D8" s="11">
        <v>13</v>
      </c>
      <c r="E8" s="29">
        <f t="shared" si="0"/>
        <v>5.7268722466960353</v>
      </c>
    </row>
    <row r="9" spans="2:8" ht="22.5" x14ac:dyDescent="0.25">
      <c r="B9" s="9" t="s">
        <v>59</v>
      </c>
      <c r="C9" s="10" t="s">
        <v>0</v>
      </c>
      <c r="D9" s="11">
        <v>12</v>
      </c>
      <c r="E9" s="29">
        <f t="shared" si="0"/>
        <v>5.286343612334802</v>
      </c>
    </row>
    <row r="10" spans="2:8" x14ac:dyDescent="0.25">
      <c r="B10" s="9" t="s">
        <v>60</v>
      </c>
      <c r="C10" s="10" t="s">
        <v>42</v>
      </c>
      <c r="D10" s="11">
        <v>12</v>
      </c>
      <c r="E10" s="29">
        <f t="shared" si="0"/>
        <v>5.286343612334802</v>
      </c>
    </row>
    <row r="11" spans="2:8" x14ac:dyDescent="0.25">
      <c r="B11" s="9" t="s">
        <v>62</v>
      </c>
      <c r="C11" s="10" t="s">
        <v>41</v>
      </c>
      <c r="D11" s="11">
        <v>9</v>
      </c>
      <c r="E11" s="29">
        <f t="shared" si="0"/>
        <v>3.9647577092511015</v>
      </c>
    </row>
    <row r="12" spans="2:8" x14ac:dyDescent="0.25">
      <c r="B12" s="9" t="s">
        <v>63</v>
      </c>
      <c r="C12" s="10" t="s">
        <v>17</v>
      </c>
      <c r="D12" s="11">
        <v>7</v>
      </c>
      <c r="E12" s="29">
        <f t="shared" si="0"/>
        <v>3.0837004405286343</v>
      </c>
    </row>
    <row r="13" spans="2:8" x14ac:dyDescent="0.25">
      <c r="B13" s="9" t="s">
        <v>56</v>
      </c>
      <c r="C13" s="10" t="s">
        <v>14</v>
      </c>
      <c r="D13" s="11">
        <v>2</v>
      </c>
      <c r="E13" s="29">
        <f t="shared" si="0"/>
        <v>0.88105726872246692</v>
      </c>
    </row>
    <row r="14" spans="2:8" ht="15.75" thickBot="1" x14ac:dyDescent="0.3">
      <c r="B14" s="12" t="s">
        <v>65</v>
      </c>
      <c r="C14" s="13" t="s">
        <v>20</v>
      </c>
      <c r="D14" s="14">
        <v>1</v>
      </c>
      <c r="E14" s="28">
        <f>D14*100/227</f>
        <v>0.44052863436123346</v>
      </c>
    </row>
    <row r="15" spans="2:8" ht="15.75" thickTop="1" x14ac:dyDescent="0.25">
      <c r="D15" s="30">
        <f>SUM(D5:D14)</f>
        <v>227</v>
      </c>
      <c r="E15" s="30">
        <f>SUM(E5:E14)</f>
        <v>100</v>
      </c>
    </row>
  </sheetData>
  <sortState ref="B5:D14">
    <sortCondition descending="1" ref="D5:D14"/>
  </sortState>
  <mergeCells count="1">
    <mergeCell ref="B1:F1"/>
  </mergeCells>
  <hyperlinks>
    <hyperlink ref="H5" location="Index!A1" display="Index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K5"/>
  <sheetViews>
    <sheetView showGridLines="0" workbookViewId="0">
      <selection activeCell="K5" sqref="K5"/>
    </sheetView>
  </sheetViews>
  <sheetFormatPr baseColWidth="10" defaultRowHeight="15" x14ac:dyDescent="0.25"/>
  <sheetData>
    <row r="1" spans="3:11" ht="20.25" x14ac:dyDescent="0.25">
      <c r="C1" s="40" t="s">
        <v>96</v>
      </c>
      <c r="D1" s="40"/>
      <c r="E1" s="40"/>
      <c r="F1" s="40"/>
      <c r="G1" s="40"/>
      <c r="H1" s="40"/>
    </row>
    <row r="5" spans="3:11" ht="23.25" x14ac:dyDescent="0.35">
      <c r="K5" s="32" t="s">
        <v>95</v>
      </c>
    </row>
  </sheetData>
  <mergeCells count="1">
    <mergeCell ref="C1:H1"/>
  </mergeCells>
  <hyperlinks>
    <hyperlink ref="K5" location="Index!A1" display="Index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7"/>
  <sheetViews>
    <sheetView showGridLines="0" workbookViewId="0">
      <selection activeCell="G4" sqref="G4"/>
    </sheetView>
  </sheetViews>
  <sheetFormatPr baseColWidth="10" defaultRowHeight="15" x14ac:dyDescent="0.25"/>
  <cols>
    <col min="2" max="2" width="24.140625" bestFit="1" customWidth="1"/>
    <col min="3" max="3" width="13.5703125" bestFit="1" customWidth="1"/>
  </cols>
  <sheetData>
    <row r="1" spans="2:7" ht="23.25" x14ac:dyDescent="0.35">
      <c r="B1" s="33" t="s">
        <v>98</v>
      </c>
      <c r="C1" s="33"/>
      <c r="D1" s="33"/>
    </row>
    <row r="2" spans="2:7" ht="15.75" thickBot="1" x14ac:dyDescent="0.3"/>
    <row r="3" spans="2:7" x14ac:dyDescent="0.25">
      <c r="B3" s="19" t="s">
        <v>66</v>
      </c>
      <c r="C3" s="19"/>
    </row>
    <row r="4" spans="2:7" ht="23.25" x14ac:dyDescent="0.35">
      <c r="B4" s="20" t="s">
        <v>70</v>
      </c>
      <c r="C4" s="21">
        <v>38.333333333333336</v>
      </c>
      <c r="G4" s="32" t="s">
        <v>95</v>
      </c>
    </row>
    <row r="5" spans="2:7" x14ac:dyDescent="0.25">
      <c r="B5" s="20" t="s">
        <v>71</v>
      </c>
      <c r="C5" s="21">
        <v>16.218644963265106</v>
      </c>
    </row>
    <row r="6" spans="2:7" x14ac:dyDescent="0.25">
      <c r="B6" s="20" t="s">
        <v>72</v>
      </c>
      <c r="C6" s="21">
        <v>19.5</v>
      </c>
    </row>
    <row r="7" spans="2:7" x14ac:dyDescent="0.25">
      <c r="B7" s="20" t="s">
        <v>73</v>
      </c>
      <c r="C7" s="21" t="e">
        <v>#N/A</v>
      </c>
    </row>
    <row r="8" spans="2:7" x14ac:dyDescent="0.25">
      <c r="B8" s="20" t="s">
        <v>74</v>
      </c>
      <c r="C8" s="21">
        <v>39.727404479359926</v>
      </c>
    </row>
    <row r="9" spans="2:7" x14ac:dyDescent="0.25">
      <c r="B9" s="20" t="s">
        <v>75</v>
      </c>
      <c r="C9" s="21">
        <v>1578.2666666666669</v>
      </c>
    </row>
    <row r="10" spans="2:7" x14ac:dyDescent="0.25">
      <c r="B10" s="20" t="s">
        <v>69</v>
      </c>
      <c r="C10" s="21">
        <v>-1.841938274812807</v>
      </c>
    </row>
    <row r="11" spans="2:7" x14ac:dyDescent="0.25">
      <c r="B11" s="20" t="s">
        <v>76</v>
      </c>
      <c r="C11" s="21">
        <v>0.87200560100509583</v>
      </c>
    </row>
    <row r="12" spans="2:7" x14ac:dyDescent="0.25">
      <c r="B12" s="20" t="s">
        <v>77</v>
      </c>
      <c r="C12" s="21">
        <v>87</v>
      </c>
    </row>
    <row r="13" spans="2:7" x14ac:dyDescent="0.25">
      <c r="B13" s="20" t="s">
        <v>78</v>
      </c>
      <c r="C13" s="21">
        <v>4</v>
      </c>
    </row>
    <row r="14" spans="2:7" x14ac:dyDescent="0.25">
      <c r="B14" s="20" t="s">
        <v>79</v>
      </c>
      <c r="C14" s="21">
        <v>91</v>
      </c>
    </row>
    <row r="15" spans="2:7" x14ac:dyDescent="0.25">
      <c r="B15" s="20" t="s">
        <v>80</v>
      </c>
      <c r="C15" s="21">
        <v>230</v>
      </c>
    </row>
    <row r="16" spans="2:7" x14ac:dyDescent="0.25">
      <c r="B16" s="20" t="s">
        <v>81</v>
      </c>
      <c r="C16" s="21">
        <v>6</v>
      </c>
    </row>
    <row r="17" spans="2:3" ht="15.75" thickBot="1" x14ac:dyDescent="0.3">
      <c r="B17" s="22" t="s">
        <v>82</v>
      </c>
      <c r="C17" s="23">
        <v>41.691354141203689</v>
      </c>
    </row>
  </sheetData>
  <hyperlinks>
    <hyperlink ref="G4" location="Index!A1" display="Index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L11"/>
  <sheetViews>
    <sheetView showGridLines="0" topLeftCell="A10" workbookViewId="0">
      <selection activeCell="L13" sqref="L13"/>
    </sheetView>
  </sheetViews>
  <sheetFormatPr baseColWidth="10" defaultRowHeight="15" x14ac:dyDescent="0.25"/>
  <cols>
    <col min="3" max="3" width="16.5703125" bestFit="1" customWidth="1"/>
  </cols>
  <sheetData>
    <row r="1" spans="3:12" ht="21" x14ac:dyDescent="0.35">
      <c r="C1" s="41" t="s">
        <v>99</v>
      </c>
      <c r="D1" s="41"/>
      <c r="E1" s="41"/>
      <c r="F1" s="41"/>
      <c r="G1" s="41"/>
      <c r="H1" s="41"/>
      <c r="I1" s="41"/>
      <c r="J1" s="41"/>
    </row>
    <row r="3" spans="3:12" ht="24" thickBot="1" x14ac:dyDescent="0.4">
      <c r="L3" s="32" t="s">
        <v>95</v>
      </c>
    </row>
    <row r="4" spans="3:12" ht="16.5" thickTop="1" thickBot="1" x14ac:dyDescent="0.3">
      <c r="C4" s="2" t="s">
        <v>67</v>
      </c>
      <c r="D4" s="2" t="s">
        <v>83</v>
      </c>
      <c r="E4" s="2" t="s">
        <v>68</v>
      </c>
    </row>
    <row r="5" spans="3:12" x14ac:dyDescent="0.25">
      <c r="C5" s="16" t="s">
        <v>49</v>
      </c>
      <c r="D5" s="17">
        <v>91</v>
      </c>
      <c r="E5" s="18">
        <f>D5*100/230</f>
        <v>39.565217391304351</v>
      </c>
    </row>
    <row r="6" spans="3:12" x14ac:dyDescent="0.25">
      <c r="C6" s="16" t="s">
        <v>48</v>
      </c>
      <c r="D6" s="17">
        <v>87</v>
      </c>
      <c r="E6" s="18">
        <f t="shared" ref="E6:E9" si="0">D6*100/230</f>
        <v>37.826086956521742</v>
      </c>
    </row>
    <row r="7" spans="3:12" x14ac:dyDescent="0.25">
      <c r="C7" s="16" t="s">
        <v>51</v>
      </c>
      <c r="D7" s="17">
        <v>20</v>
      </c>
      <c r="E7" s="18">
        <f t="shared" si="0"/>
        <v>8.695652173913043</v>
      </c>
    </row>
    <row r="8" spans="3:12" x14ac:dyDescent="0.25">
      <c r="C8" s="16" t="s">
        <v>52</v>
      </c>
      <c r="D8" s="17">
        <v>19</v>
      </c>
      <c r="E8" s="18">
        <f t="shared" si="0"/>
        <v>8.2608695652173907</v>
      </c>
    </row>
    <row r="9" spans="3:12" x14ac:dyDescent="0.25">
      <c r="C9" s="24" t="s">
        <v>54</v>
      </c>
      <c r="D9" s="26">
        <v>9</v>
      </c>
      <c r="E9" s="18">
        <f t="shared" si="0"/>
        <v>3.9130434782608696</v>
      </c>
    </row>
    <row r="10" spans="3:12" ht="15.75" thickBot="1" x14ac:dyDescent="0.3">
      <c r="C10" s="25" t="s">
        <v>53</v>
      </c>
      <c r="D10" s="27">
        <v>4</v>
      </c>
      <c r="E10" s="31">
        <f>D10*100/230</f>
        <v>1.7391304347826086</v>
      </c>
    </row>
    <row r="11" spans="3:12" ht="15.75" thickTop="1" x14ac:dyDescent="0.25">
      <c r="D11">
        <f>SUM(D5:D10)</f>
        <v>230</v>
      </c>
      <c r="E11" s="1">
        <f>SUM(E5:E10)</f>
        <v>100.00000000000001</v>
      </c>
    </row>
  </sheetData>
  <sortState ref="C5:D10">
    <sortCondition descending="1" ref="D5:D10"/>
  </sortState>
  <mergeCells count="1">
    <mergeCell ref="C1:J1"/>
  </mergeCells>
  <hyperlinks>
    <hyperlink ref="L3" location="Index!A1" display="Index" xr:uid="{00000000-0004-0000-07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Index</vt:lpstr>
      <vt:lpstr>1 Tools to mesure air quality</vt:lpstr>
      <vt:lpstr> 2  Evaluation Accessibiliy</vt:lpstr>
      <vt:lpstr>3 Data Accessibility</vt:lpstr>
      <vt:lpstr>4 Analysis </vt:lpstr>
      <vt:lpstr>5 Graphic</vt:lpstr>
      <vt:lpstr>6 Descriptive statistics</vt:lpstr>
      <vt:lpstr>7 Most frequent accessibility </vt:lpstr>
      <vt:lpstr>Index!_Hlk523630561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Acosta</dc:creator>
  <cp:lastModifiedBy>Patricia Acosta</cp:lastModifiedBy>
  <dcterms:created xsi:type="dcterms:W3CDTF">2018-08-22T21:50:12Z</dcterms:created>
  <dcterms:modified xsi:type="dcterms:W3CDTF">2018-09-12T07:16:39Z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80ca6334-ce6f-425b-9881-a3b422b5629c</vt:lpwstr>
  </property>
</Properties>
</file>